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ept\S13302\priv\Národní dotace\ŽNĚ\ŽNĚ 2019\sběr dat jednotlivé termíny\(8) 26 .srpen 2019\"/>
    </mc:Choice>
  </mc:AlternateContent>
  <bookViews>
    <workbookView xWindow="0" yWindow="0" windowWidth="20370" windowHeight="9135" tabRatio="757" activeTab="7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6" l="1"/>
  <c r="C91" i="36"/>
  <c r="J90" i="36"/>
  <c r="J91" i="36" s="1"/>
  <c r="I90" i="36"/>
  <c r="H90" i="36"/>
  <c r="H91" i="36" s="1"/>
  <c r="G90" i="36"/>
  <c r="F90" i="36"/>
  <c r="F91" i="36" s="1"/>
  <c r="E90" i="36"/>
  <c r="E91" i="36" s="1"/>
  <c r="D90" i="36"/>
  <c r="D91" i="36" s="1"/>
  <c r="C90" i="36"/>
  <c r="B90" i="36"/>
  <c r="B91" i="36" s="1"/>
  <c r="E89" i="36"/>
  <c r="J88" i="36"/>
  <c r="J89" i="36" s="1"/>
  <c r="H88" i="36"/>
  <c r="H89" i="36" s="1"/>
  <c r="G88" i="36"/>
  <c r="G89" i="36" s="1"/>
  <c r="F88" i="36"/>
  <c r="F89" i="36" s="1"/>
  <c r="E88" i="36"/>
  <c r="D88" i="36"/>
  <c r="D89" i="36" s="1"/>
  <c r="C88" i="36"/>
  <c r="C89" i="36" s="1"/>
  <c r="B88" i="36"/>
  <c r="B89" i="36" s="1"/>
  <c r="J80" i="36"/>
  <c r="H80" i="36"/>
  <c r="G80" i="36"/>
  <c r="F80" i="36"/>
  <c r="E80" i="36"/>
  <c r="D80" i="36"/>
  <c r="C80" i="36"/>
  <c r="B80" i="36"/>
  <c r="I79" i="36"/>
  <c r="I80" i="36" s="1"/>
  <c r="J78" i="36"/>
  <c r="H78" i="36"/>
  <c r="G78" i="36"/>
  <c r="F78" i="36"/>
  <c r="E78" i="36"/>
  <c r="D78" i="36"/>
  <c r="C78" i="36"/>
  <c r="B78" i="36"/>
  <c r="I77" i="36"/>
  <c r="I88" i="36" s="1"/>
  <c r="I89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J90" i="35"/>
  <c r="J91" i="35" s="1"/>
  <c r="H90" i="35"/>
  <c r="H91" i="35" s="1"/>
  <c r="G90" i="35"/>
  <c r="G91" i="35" s="1"/>
  <c r="F90" i="35"/>
  <c r="F91" i="35" s="1"/>
  <c r="E90" i="35"/>
  <c r="E91" i="35" s="1"/>
  <c r="D90" i="35"/>
  <c r="D91" i="35" s="1"/>
  <c r="C90" i="35"/>
  <c r="C91" i="35" s="1"/>
  <c r="B90" i="35"/>
  <c r="B91" i="35" s="1"/>
  <c r="G89" i="35"/>
  <c r="E89" i="35"/>
  <c r="C89" i="35"/>
  <c r="J88" i="35"/>
  <c r="J89" i="35" s="1"/>
  <c r="H88" i="35"/>
  <c r="H89" i="35" s="1"/>
  <c r="G88" i="35"/>
  <c r="F88" i="35"/>
  <c r="F89" i="35" s="1"/>
  <c r="E88" i="35"/>
  <c r="D88" i="35"/>
  <c r="D89" i="35" s="1"/>
  <c r="C88" i="35"/>
  <c r="B88" i="35"/>
  <c r="B89" i="35" s="1"/>
  <c r="J80" i="35"/>
  <c r="H80" i="35"/>
  <c r="G80" i="35"/>
  <c r="F80" i="35"/>
  <c r="E80" i="35"/>
  <c r="D80" i="35"/>
  <c r="C80" i="35"/>
  <c r="B80" i="35"/>
  <c r="I79" i="35"/>
  <c r="I8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91" i="36" l="1"/>
  <c r="I78" i="36"/>
  <c r="I78" i="35"/>
  <c r="I90" i="35"/>
  <c r="I91" i="35" s="1"/>
  <c r="J90" i="34"/>
  <c r="H90" i="34"/>
  <c r="G90" i="34"/>
  <c r="F90" i="34"/>
  <c r="E90" i="34"/>
  <c r="D90" i="34"/>
  <c r="C90" i="34"/>
  <c r="B90" i="34"/>
  <c r="J88" i="34"/>
  <c r="J89" i="34" s="1"/>
  <c r="H88" i="34"/>
  <c r="H89" i="34" s="1"/>
  <c r="G88" i="34"/>
  <c r="G89" i="34" s="1"/>
  <c r="F88" i="34"/>
  <c r="F89" i="34" s="1"/>
  <c r="E88" i="34"/>
  <c r="E89" i="34" s="1"/>
  <c r="D88" i="34"/>
  <c r="D89" i="34" s="1"/>
  <c r="C88" i="34"/>
  <c r="C89" i="34" s="1"/>
  <c r="B88" i="34"/>
  <c r="B89" i="34" s="1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J74" i="34"/>
  <c r="H74" i="34"/>
  <c r="G74" i="34"/>
  <c r="F74" i="34"/>
  <c r="E74" i="34"/>
  <c r="D74" i="34"/>
  <c r="C74" i="34"/>
  <c r="B74" i="34"/>
  <c r="I73" i="34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J6" i="34"/>
  <c r="H6" i="34"/>
  <c r="G6" i="34"/>
  <c r="F6" i="34"/>
  <c r="E6" i="34"/>
  <c r="D6" i="34"/>
  <c r="C6" i="34"/>
  <c r="B6" i="34"/>
  <c r="I5" i="34"/>
  <c r="I6" i="34" s="1"/>
  <c r="J90" i="33"/>
  <c r="H90" i="33"/>
  <c r="G90" i="33"/>
  <c r="F90" i="33"/>
  <c r="E90" i="33"/>
  <c r="D90" i="33"/>
  <c r="C90" i="33"/>
  <c r="B90" i="33"/>
  <c r="J88" i="33"/>
  <c r="J89" i="33" s="1"/>
  <c r="H88" i="33"/>
  <c r="H89" i="33" s="1"/>
  <c r="G88" i="33"/>
  <c r="G89" i="33" s="1"/>
  <c r="F88" i="33"/>
  <c r="F89" i="33" s="1"/>
  <c r="E88" i="33"/>
  <c r="E89" i="33" s="1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J78" i="33"/>
  <c r="H78" i="33"/>
  <c r="G78" i="33"/>
  <c r="F78" i="33"/>
  <c r="E78" i="33"/>
  <c r="D78" i="33"/>
  <c r="C78" i="33"/>
  <c r="B78" i="33"/>
  <c r="I77" i="33"/>
  <c r="J74" i="33"/>
  <c r="H74" i="33"/>
  <c r="G74" i="33"/>
  <c r="F74" i="33"/>
  <c r="E74" i="33"/>
  <c r="D74" i="33"/>
  <c r="C74" i="33"/>
  <c r="B74" i="33"/>
  <c r="I73" i="33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J6" i="33"/>
  <c r="H6" i="33"/>
  <c r="G6" i="33"/>
  <c r="F6" i="33"/>
  <c r="E6" i="33"/>
  <c r="D6" i="33"/>
  <c r="C6" i="33"/>
  <c r="B6" i="33"/>
  <c r="I5" i="33"/>
  <c r="I6" i="33" s="1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J26" i="31"/>
  <c r="F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J90" i="30"/>
  <c r="H90" i="30"/>
  <c r="G90" i="30"/>
  <c r="F90" i="30"/>
  <c r="E90" i="30"/>
  <c r="D90" i="30"/>
  <c r="C90" i="30"/>
  <c r="B90" i="30"/>
  <c r="J88" i="30"/>
  <c r="J89" i="30" s="1"/>
  <c r="H88" i="30"/>
  <c r="H89" i="30" s="1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60" i="30" s="1"/>
  <c r="J56" i="30"/>
  <c r="D56" i="30"/>
  <c r="B56" i="30"/>
  <c r="I55" i="30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E50" i="30"/>
  <c r="D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J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6" i="30" s="1"/>
  <c r="I62" i="34" l="1"/>
  <c r="I50" i="34"/>
  <c r="I38" i="34"/>
  <c r="I26" i="34"/>
  <c r="J91" i="34"/>
  <c r="I74" i="34"/>
  <c r="C91" i="34"/>
  <c r="G91" i="34"/>
  <c r="D91" i="34"/>
  <c r="H91" i="34"/>
  <c r="E91" i="34"/>
  <c r="C91" i="33"/>
  <c r="G91" i="33"/>
  <c r="I8" i="33"/>
  <c r="I44" i="33"/>
  <c r="I56" i="33"/>
  <c r="I68" i="33"/>
  <c r="I80" i="33"/>
  <c r="H91" i="33"/>
  <c r="I88" i="34"/>
  <c r="I89" i="34" s="1"/>
  <c r="E91" i="33"/>
  <c r="J91" i="33"/>
  <c r="I8" i="34"/>
  <c r="I20" i="34"/>
  <c r="I32" i="34"/>
  <c r="I44" i="34"/>
  <c r="I56" i="34"/>
  <c r="I68" i="34"/>
  <c r="I80" i="34"/>
  <c r="B91" i="34"/>
  <c r="F91" i="34"/>
  <c r="I88" i="33"/>
  <c r="I89" i="33" s="1"/>
  <c r="I62" i="30"/>
  <c r="I20" i="33"/>
  <c r="I32" i="33"/>
  <c r="D91" i="33"/>
  <c r="I14" i="33"/>
  <c r="I26" i="33"/>
  <c r="I38" i="33"/>
  <c r="I50" i="33"/>
  <c r="I62" i="33"/>
  <c r="I74" i="33"/>
  <c r="B91" i="33"/>
  <c r="F91" i="33"/>
  <c r="C91" i="32"/>
  <c r="G91" i="32"/>
  <c r="B91" i="32"/>
  <c r="F91" i="32"/>
  <c r="D91" i="32"/>
  <c r="H91" i="32"/>
  <c r="E91" i="32"/>
  <c r="J91" i="32"/>
  <c r="I44" i="31"/>
  <c r="I62" i="31"/>
  <c r="I80" i="31"/>
  <c r="I68" i="31"/>
  <c r="I74" i="31"/>
  <c r="I8" i="31"/>
  <c r="I14" i="31"/>
  <c r="I26" i="31"/>
  <c r="I32" i="31"/>
  <c r="I38" i="31"/>
  <c r="I20" i="31"/>
  <c r="I90" i="31"/>
  <c r="I50" i="31"/>
  <c r="E91" i="31"/>
  <c r="J91" i="31"/>
  <c r="B91" i="31"/>
  <c r="I88" i="31"/>
  <c r="I89" i="31" s="1"/>
  <c r="C91" i="31"/>
  <c r="F91" i="31"/>
  <c r="I56" i="31"/>
  <c r="D91" i="31"/>
  <c r="H91" i="31"/>
  <c r="G91" i="31"/>
  <c r="I8" i="30"/>
  <c r="I74" i="30"/>
  <c r="I80" i="30"/>
  <c r="I20" i="30"/>
  <c r="I26" i="30"/>
  <c r="I32" i="30"/>
  <c r="I44" i="30"/>
  <c r="I50" i="30"/>
  <c r="I38" i="30"/>
  <c r="J91" i="30"/>
  <c r="B91" i="30"/>
  <c r="F91" i="30"/>
  <c r="C91" i="30"/>
  <c r="G91" i="30"/>
  <c r="D91" i="30"/>
  <c r="H91" i="30"/>
  <c r="I56" i="30"/>
  <c r="I88" i="30"/>
  <c r="I89" i="30" s="1"/>
  <c r="E91" i="30"/>
  <c r="I78" i="34"/>
  <c r="I90" i="34"/>
  <c r="I90" i="33"/>
  <c r="I91" i="33" s="1"/>
  <c r="I78" i="33"/>
  <c r="I90" i="32"/>
  <c r="I91" i="32" s="1"/>
  <c r="I78" i="31"/>
  <c r="I78" i="30"/>
  <c r="I90" i="30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G90" i="27"/>
  <c r="F90" i="27"/>
  <c r="E90" i="27"/>
  <c r="D90" i="27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C89" i="27"/>
  <c r="J80" i="27"/>
  <c r="H80" i="27"/>
  <c r="G80" i="27"/>
  <c r="F80" i="27"/>
  <c r="E80" i="27"/>
  <c r="D80" i="27"/>
  <c r="C80" i="27"/>
  <c r="B80" i="27"/>
  <c r="I79" i="27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J36" i="27"/>
  <c r="H36" i="27"/>
  <c r="G36" i="27"/>
  <c r="F36" i="27"/>
  <c r="E36" i="27"/>
  <c r="D36" i="27"/>
  <c r="C36" i="27"/>
  <c r="B36" i="27"/>
  <c r="I35" i="27"/>
  <c r="I36" i="27" s="1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91" i="34" l="1"/>
  <c r="I32" i="29"/>
  <c r="I74" i="29"/>
  <c r="I44" i="27"/>
  <c r="I56" i="27"/>
  <c r="I80" i="27"/>
  <c r="I38" i="28"/>
  <c r="D91" i="27"/>
  <c r="H91" i="27"/>
  <c r="I26" i="28"/>
  <c r="I14" i="27"/>
  <c r="I26" i="27"/>
  <c r="I38" i="27"/>
  <c r="I50" i="27"/>
  <c r="I62" i="27"/>
  <c r="I74" i="27"/>
  <c r="G89" i="27"/>
  <c r="I91" i="31"/>
  <c r="I91" i="30"/>
  <c r="I26" i="29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80" i="29"/>
  <c r="I78" i="29"/>
  <c r="I91" i="27" l="1"/>
  <c r="I91" i="29"/>
  <c r="I89" i="29"/>
  <c r="I91" i="28"/>
</calcChain>
</file>

<file path=xl/sharedStrings.xml><?xml version="1.0" encoding="utf-8"?>
<sst xmlns="http://schemas.openxmlformats.org/spreadsheetml/2006/main" count="1090" uniqueCount="54">
  <si>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</si>
  <si>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</si>
  <si>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</si>
  <si>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</si>
  <si>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</si>
  <si>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</si>
  <si>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</si>
  <si>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</si>
  <si>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</si>
  <si>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</si>
  <si>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</si>
  <si>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</si>
  <si>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</si>
  <si>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</si>
  <si>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</si>
  <si>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</si>
  <si>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</si>
  <si>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</si>
  <si>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</si>
  <si>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</si>
  <si>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</si>
  <si>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</si>
  <si>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</si>
  <si>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</si>
  <si>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</si>
  <si>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</si>
  <si>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</si>
  <si>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</si>
  <si>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</si>
  <si>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</si>
  <si>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</si>
  <si>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</si>
  <si>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</si>
  <si>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</si>
  <si>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</si>
  <si>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</si>
  <si>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</si>
  <si>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</si>
  <si>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</si>
  <si>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</si>
  <si>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</si>
  <si>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</si>
  <si>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</si>
  <si>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</si>
  <si>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</si>
  <si>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</si>
  <si>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</si>
  <si>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</si>
  <si>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</si>
  <si>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</si>
  <si>
    <t xml:space="preserve">Stav ke dni: 2. září 2019     </t>
  </si>
  <si>
    <t xml:space="preserve">Stav ke dni: 2. září 2019        </t>
  </si>
  <si>
    <t xml:space="preserve">Stav ke dni: 9. září 2019     </t>
  </si>
  <si>
    <t xml:space="preserve">Stav ke dni: 9. září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</si>
</sst>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66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5" activePane="bottomLeft" state="frozen"/>
      <selection pane="bottomLeft" activeCell="E66" sqref="E6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F68" sqref="F6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68783.193590425508</v>
      </c>
      <c r="C5" s="34">
        <v>765.39</v>
      </c>
      <c r="D5" s="34">
        <v>21940.089999999997</v>
      </c>
      <c r="E5" s="34">
        <v>16630.944598873499</v>
      </c>
      <c r="F5" s="34">
        <v>1161.2979683972912</v>
      </c>
      <c r="G5" s="34">
        <v>742.50966887417235</v>
      </c>
      <c r="H5" s="34">
        <v>1126.1200361228175</v>
      </c>
      <c r="I5" s="33">
        <f>B5+C5+D5+E5+F5+G5+H5</f>
        <v>111149.54586269328</v>
      </c>
      <c r="J5" s="37">
        <v>64783.361583593025</v>
      </c>
    </row>
    <row r="6" spans="1:10" ht="20.100000000000001" customHeight="1" thickBot="1" x14ac:dyDescent="0.3">
      <c r="A6" s="5" t="s">
        <v>11</v>
      </c>
      <c r="B6" s="38">
        <f>(B5/B4)*100</f>
        <v>39.748130364592996</v>
      </c>
      <c r="C6" s="38">
        <f t="shared" ref="C6:J6" si="0">(C5/C4)*100</f>
        <v>12.203401180495987</v>
      </c>
      <c r="D6" s="38">
        <f t="shared" si="0"/>
        <v>99.748311582622748</v>
      </c>
      <c r="E6" s="38">
        <f t="shared" si="0"/>
        <v>42.23867125366678</v>
      </c>
      <c r="F6" s="38">
        <f t="shared" si="0"/>
        <v>24.916547087856916</v>
      </c>
      <c r="G6" s="38">
        <f t="shared" si="0"/>
        <v>12.170693497150738</v>
      </c>
      <c r="H6" s="38">
        <f t="shared" si="0"/>
        <v>21.984570197153197</v>
      </c>
      <c r="I6" s="38">
        <f t="shared" si="0"/>
        <v>43.320891318291594</v>
      </c>
      <c r="J6" s="38">
        <f t="shared" si="0"/>
        <v>75.501633938860863</v>
      </c>
    </row>
    <row r="7" spans="1:10" ht="20.100000000000001" customHeight="1" thickBot="1" x14ac:dyDescent="0.3">
      <c r="A7" s="6" t="s">
        <v>22</v>
      </c>
      <c r="B7" s="39">
        <v>412638.23681723315</v>
      </c>
      <c r="C7" s="35">
        <v>3582.2200000000003</v>
      </c>
      <c r="D7" s="35">
        <v>129318.59496442012</v>
      </c>
      <c r="E7" s="35">
        <v>91410.541671487299</v>
      </c>
      <c r="F7" s="35">
        <v>5325.3758577878107</v>
      </c>
      <c r="G7" s="35">
        <v>2356.5390728476823</v>
      </c>
      <c r="H7" s="40">
        <v>5012.8999265502707</v>
      </c>
      <c r="I7" s="36">
        <f>B7+C7+D7+E7+F7+G7+H7</f>
        <v>649644.40831032617</v>
      </c>
      <c r="J7" s="41">
        <v>202078.49175396061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5.9991142498313952</v>
      </c>
      <c r="C8" s="42">
        <f t="shared" si="1"/>
        <v>4.6802545107722864</v>
      </c>
      <c r="D8" s="42">
        <f t="shared" si="1"/>
        <v>5.8941688463639004</v>
      </c>
      <c r="E8" s="42">
        <f t="shared" si="1"/>
        <v>5.4964130947606558</v>
      </c>
      <c r="F8" s="42">
        <f t="shared" si="1"/>
        <v>4.585710130137719</v>
      </c>
      <c r="G8" s="42">
        <f t="shared" si="1"/>
        <v>3.1737486683786575</v>
      </c>
      <c r="H8" s="42">
        <f t="shared" si="1"/>
        <v>4.4514792080331578</v>
      </c>
      <c r="I8" s="42">
        <f t="shared" si="1"/>
        <v>5.8447778915161148</v>
      </c>
      <c r="J8" s="42">
        <f t="shared" si="1"/>
        <v>3.1192961713357406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29396.589999999997</v>
      </c>
      <c r="C11" s="34">
        <v>0</v>
      </c>
      <c r="D11" s="34">
        <v>15238.47</v>
      </c>
      <c r="E11" s="34">
        <v>2759.8</v>
      </c>
      <c r="F11" s="34">
        <v>671</v>
      </c>
      <c r="G11" s="34">
        <v>409.8</v>
      </c>
      <c r="H11" s="34">
        <v>2176.4</v>
      </c>
      <c r="I11" s="34">
        <f>B11+C11+D11+E11+F11+G11+H11</f>
        <v>50652.060000000005</v>
      </c>
      <c r="J11" s="37">
        <v>26838.400000000001</v>
      </c>
    </row>
    <row r="12" spans="1:10" ht="20.100000000000001" customHeight="1" thickBot="1" x14ac:dyDescent="0.3">
      <c r="A12" s="5" t="s">
        <v>11</v>
      </c>
      <c r="B12" s="38">
        <f>(B11/B10)*100</f>
        <v>38.500650068516833</v>
      </c>
      <c r="C12" s="38">
        <f t="shared" ref="C12:J12" si="2">(C11/C10)*100</f>
        <v>0</v>
      </c>
      <c r="D12" s="38">
        <f t="shared" si="2"/>
        <v>100</v>
      </c>
      <c r="E12" s="38">
        <f t="shared" si="2"/>
        <v>18.54101219764539</v>
      </c>
      <c r="F12" s="38">
        <f t="shared" si="2"/>
        <v>13.501766699129931</v>
      </c>
      <c r="G12" s="38">
        <f t="shared" si="2"/>
        <v>4.3125357141729621</v>
      </c>
      <c r="H12" s="38">
        <f t="shared" si="2"/>
        <v>27.338514470043073</v>
      </c>
      <c r="I12" s="38">
        <f t="shared" si="2"/>
        <v>38.695865616137645</v>
      </c>
      <c r="J12" s="38">
        <f t="shared" si="2"/>
        <v>64.459757084631292</v>
      </c>
    </row>
    <row r="13" spans="1:10" ht="20.100000000000001" customHeight="1" thickBot="1" x14ac:dyDescent="0.3">
      <c r="A13" s="6" t="s">
        <v>22</v>
      </c>
      <c r="B13" s="39">
        <v>169296.63</v>
      </c>
      <c r="C13" s="35">
        <v>0</v>
      </c>
      <c r="D13" s="35">
        <v>90163.55</v>
      </c>
      <c r="E13" s="35">
        <v>14146.079999999998</v>
      </c>
      <c r="F13" s="35">
        <v>3631</v>
      </c>
      <c r="G13" s="35">
        <v>1620.74</v>
      </c>
      <c r="H13" s="40">
        <v>12975.9</v>
      </c>
      <c r="I13" s="48">
        <f>B13+C13+D13+E13+F13+G13+H13</f>
        <v>291833.90000000002</v>
      </c>
      <c r="J13" s="41">
        <v>80025.119999999995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5.7590567477384287</v>
      </c>
      <c r="C14" s="42">
        <v>0</v>
      </c>
      <c r="D14" s="42">
        <f t="shared" si="3"/>
        <v>5.9168374515289273</v>
      </c>
      <c r="E14" s="42">
        <f t="shared" si="3"/>
        <v>5.1257627364301754</v>
      </c>
      <c r="F14" s="42">
        <f t="shared" si="3"/>
        <v>5.4113263785394929</v>
      </c>
      <c r="G14" s="42">
        <f t="shared" si="3"/>
        <v>3.9549536359199609</v>
      </c>
      <c r="H14" s="42">
        <f t="shared" si="3"/>
        <v>5.9620933651902224</v>
      </c>
      <c r="I14" s="42">
        <f t="shared" si="3"/>
        <v>5.7615405967694109</v>
      </c>
      <c r="J14" s="42">
        <f t="shared" si="3"/>
        <v>2.9817395969953497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23008</v>
      </c>
      <c r="C17" s="34">
        <v>223</v>
      </c>
      <c r="D17" s="34">
        <v>5989.65</v>
      </c>
      <c r="E17" s="34">
        <v>3565</v>
      </c>
      <c r="F17" s="34">
        <v>243</v>
      </c>
      <c r="G17" s="34">
        <v>102</v>
      </c>
      <c r="H17" s="34">
        <v>1113</v>
      </c>
      <c r="I17" s="34">
        <f>B17+C17+D17+E17+F17+G17+H17</f>
        <v>34243.65</v>
      </c>
      <c r="J17" s="37">
        <v>15549</v>
      </c>
    </row>
    <row r="18" spans="1:12" ht="20.100000000000001" customHeight="1" thickBot="1" x14ac:dyDescent="0.3">
      <c r="A18" s="5" t="s">
        <v>11</v>
      </c>
      <c r="B18" s="38">
        <f>(B17/B16)*100</f>
        <v>39.795081619871524</v>
      </c>
      <c r="C18" s="38">
        <f t="shared" ref="C18:J18" si="4">(C17/C16)*100</f>
        <v>9.3256664924202823</v>
      </c>
      <c r="D18" s="38">
        <f t="shared" si="4"/>
        <v>95.169734573737017</v>
      </c>
      <c r="E18" s="38">
        <f t="shared" si="4"/>
        <v>42.048275902740507</v>
      </c>
      <c r="F18" s="38">
        <f t="shared" si="4"/>
        <v>12.231892520424241</v>
      </c>
      <c r="G18" s="38">
        <f t="shared" si="4"/>
        <v>4.7324759200489943</v>
      </c>
      <c r="H18" s="38">
        <f t="shared" si="4"/>
        <v>31.76378928022055</v>
      </c>
      <c r="I18" s="38">
        <f t="shared" si="4"/>
        <v>41.444479031619338</v>
      </c>
      <c r="J18" s="38">
        <f t="shared" si="4"/>
        <v>69.198315991846982</v>
      </c>
    </row>
    <row r="19" spans="1:12" ht="20.100000000000001" customHeight="1" thickBot="1" x14ac:dyDescent="0.3">
      <c r="A19" s="6" t="s">
        <v>22</v>
      </c>
      <c r="B19" s="39">
        <v>153162</v>
      </c>
      <c r="C19" s="35">
        <v>1303</v>
      </c>
      <c r="D19" s="35">
        <v>41482</v>
      </c>
      <c r="E19" s="35">
        <v>23626</v>
      </c>
      <c r="F19" s="35">
        <v>1407</v>
      </c>
      <c r="G19" s="35">
        <v>462</v>
      </c>
      <c r="H19" s="40">
        <v>5640</v>
      </c>
      <c r="I19" s="48">
        <f>B19+C19+D19+E19+F19+G19+H19</f>
        <v>227082</v>
      </c>
      <c r="J19" s="41">
        <v>46787</v>
      </c>
    </row>
    <row r="20" spans="1:12" ht="20.100000000000001" customHeight="1" thickBot="1" x14ac:dyDescent="0.3">
      <c r="A20" s="26" t="s">
        <v>10</v>
      </c>
      <c r="B20" s="42">
        <f>B19/B17</f>
        <v>6.6569019471488176</v>
      </c>
      <c r="C20" s="42">
        <f t="shared" ref="C20:J20" si="5">C19/C17</f>
        <v>5.8430493273542599</v>
      </c>
      <c r="D20" s="42">
        <f t="shared" si="5"/>
        <v>6.9256133496948911</v>
      </c>
      <c r="E20" s="42">
        <f t="shared" si="5"/>
        <v>6.6272089761570827</v>
      </c>
      <c r="F20" s="42">
        <f t="shared" si="5"/>
        <v>5.7901234567901234</v>
      </c>
      <c r="G20" s="42">
        <f t="shared" si="5"/>
        <v>4.5294117647058822</v>
      </c>
      <c r="H20" s="42">
        <f t="shared" si="5"/>
        <v>5.0673854447439357</v>
      </c>
      <c r="I20" s="42">
        <f t="shared" si="5"/>
        <v>6.6313608508438788</v>
      </c>
      <c r="J20" s="42">
        <f t="shared" si="5"/>
        <v>3.0090037944562353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3055.54</v>
      </c>
      <c r="C23" s="34">
        <v>0</v>
      </c>
      <c r="D23" s="34">
        <v>1260.8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4316.34</v>
      </c>
      <c r="J23" s="37">
        <v>2238.1999999999998</v>
      </c>
    </row>
    <row r="24" spans="1:12" ht="20.100000000000001" customHeight="1" thickBot="1" x14ac:dyDescent="0.3">
      <c r="A24" s="5" t="s">
        <v>11</v>
      </c>
      <c r="B24" s="38">
        <f>(B23/B22)*100</f>
        <v>27.975217696622785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22.685222656106294</v>
      </c>
      <c r="J24" s="38">
        <f t="shared" si="6"/>
        <v>40.608971276891054</v>
      </c>
    </row>
    <row r="25" spans="1:12" ht="20.100000000000001" customHeight="1" thickBot="1" x14ac:dyDescent="0.3">
      <c r="A25" s="6" t="s">
        <v>22</v>
      </c>
      <c r="B25" s="39">
        <v>14889.89</v>
      </c>
      <c r="C25" s="35">
        <v>0</v>
      </c>
      <c r="D25" s="35">
        <v>5626.64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20516.53</v>
      </c>
      <c r="J25" s="41">
        <v>7283.76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4.8730797174967435</v>
      </c>
      <c r="C26" s="42">
        <v>0</v>
      </c>
      <c r="D26" s="42">
        <f t="shared" si="7"/>
        <v>4.4627538071065995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4.7532237960864991</v>
      </c>
      <c r="J26" s="42">
        <f t="shared" si="7"/>
        <v>3.2542936288088646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45798.407916971635</v>
      </c>
      <c r="C29" s="34">
        <v>895.45845856361154</v>
      </c>
      <c r="D29" s="34">
        <v>5133.9799999999996</v>
      </c>
      <c r="E29" s="34">
        <v>11430.012494999999</v>
      </c>
      <c r="F29" s="34">
        <v>410.63142663885918</v>
      </c>
      <c r="G29" s="34">
        <v>369.96414586392558</v>
      </c>
      <c r="H29" s="34">
        <v>9.5</v>
      </c>
      <c r="I29" s="34">
        <f>B29+C29+D29+E29+F29+G29+H29</f>
        <v>64047.954443038027</v>
      </c>
      <c r="J29" s="37">
        <v>18102.067315</v>
      </c>
    </row>
    <row r="30" spans="1:12" ht="20.100000000000001" customHeight="1" thickBot="1" x14ac:dyDescent="0.3">
      <c r="A30" s="5" t="s">
        <v>11</v>
      </c>
      <c r="B30" s="38">
        <f>(B29/B28)*100</f>
        <v>70.073372916941707</v>
      </c>
      <c r="C30" s="38">
        <f t="shared" ref="C30:J30" si="8">(C29/C28)*100</f>
        <v>38.722695387379474</v>
      </c>
      <c r="D30" s="38">
        <f t="shared" si="8"/>
        <v>99.205617680078987</v>
      </c>
      <c r="E30" s="38">
        <f t="shared" si="8"/>
        <v>87.107843622158128</v>
      </c>
      <c r="F30" s="38">
        <f t="shared" si="8"/>
        <v>27.637989341333281</v>
      </c>
      <c r="G30" s="38">
        <f t="shared" si="8"/>
        <v>36.191515286422522</v>
      </c>
      <c r="H30" s="38">
        <f t="shared" si="8"/>
        <v>1.1177128066356843</v>
      </c>
      <c r="I30" s="38">
        <f t="shared" si="8"/>
        <v>71.702168052902138</v>
      </c>
      <c r="J30" s="38">
        <f t="shared" si="8"/>
        <v>80.933659035479323</v>
      </c>
    </row>
    <row r="31" spans="1:12" ht="20.100000000000001" customHeight="1" thickBot="1" x14ac:dyDescent="0.3">
      <c r="A31" s="6" t="s">
        <v>22</v>
      </c>
      <c r="B31" s="39">
        <v>201938.68776465626</v>
      </c>
      <c r="C31" s="35">
        <v>2479.7841893095983</v>
      </c>
      <c r="D31" s="35">
        <v>26673.381333333331</v>
      </c>
      <c r="E31" s="35">
        <v>46219.766633267864</v>
      </c>
      <c r="F31" s="35">
        <v>1026.578566597148</v>
      </c>
      <c r="G31" s="35">
        <v>829.95121879588839</v>
      </c>
      <c r="H31" s="40">
        <v>39.5</v>
      </c>
      <c r="I31" s="48">
        <f>B31+C31+D31+E31+F31+G31+H31</f>
        <v>279207.64970596007</v>
      </c>
      <c r="J31" s="41">
        <v>54787.267256275009</v>
      </c>
    </row>
    <row r="32" spans="1:12" ht="20.100000000000001" customHeight="1" thickBot="1" x14ac:dyDescent="0.3">
      <c r="A32" s="7" t="s">
        <v>10</v>
      </c>
      <c r="B32" s="42">
        <f>B31/B29</f>
        <v>4.4092949285650453</v>
      </c>
      <c r="C32" s="42">
        <f>C31/C29</f>
        <v>2.769290038632696</v>
      </c>
      <c r="D32" s="42">
        <f t="shared" ref="D32:J32" si="9">D31/D29</f>
        <v>5.1954587538972365</v>
      </c>
      <c r="E32" s="42">
        <f t="shared" si="9"/>
        <v>4.0437196943998499</v>
      </c>
      <c r="F32" s="42">
        <f t="shared" si="9"/>
        <v>2.5</v>
      </c>
      <c r="G32" s="42">
        <f t="shared" si="9"/>
        <v>2.243328787598645</v>
      </c>
      <c r="H32" s="42">
        <f t="shared" si="9"/>
        <v>4.1578947368421053</v>
      </c>
      <c r="I32" s="42">
        <f t="shared" si="9"/>
        <v>4.3593531149269946</v>
      </c>
      <c r="J32" s="42">
        <f t="shared" si="9"/>
        <v>3.0265751586768426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3862</v>
      </c>
      <c r="C35" s="34">
        <v>46</v>
      </c>
      <c r="D35" s="34">
        <v>1668.63</v>
      </c>
      <c r="E35" s="34">
        <v>124</v>
      </c>
      <c r="F35" s="34">
        <v>0</v>
      </c>
      <c r="G35" s="34">
        <v>0</v>
      </c>
      <c r="H35" s="34">
        <v>126</v>
      </c>
      <c r="I35" s="34">
        <f>B35+C35+D35+E35+F35+G35+H35</f>
        <v>5826.63</v>
      </c>
      <c r="J35" s="37">
        <v>3355.32</v>
      </c>
    </row>
    <row r="36" spans="1:10" ht="20.100000000000001" customHeight="1" thickBot="1" x14ac:dyDescent="0.3">
      <c r="A36" s="5" t="s">
        <v>11</v>
      </c>
      <c r="B36" s="21">
        <f>(B35/B34)*100</f>
        <v>33.686803443346072</v>
      </c>
      <c r="C36" s="21">
        <f t="shared" ref="C36:J36" si="10">(C35/C34)*100</f>
        <v>6.7770640579880954</v>
      </c>
      <c r="D36" s="21">
        <f t="shared" si="10"/>
        <v>80.884056636241581</v>
      </c>
      <c r="E36" s="21">
        <f t="shared" si="10"/>
        <v>6.7983201570192646</v>
      </c>
      <c r="F36" s="21">
        <f t="shared" si="10"/>
        <v>0</v>
      </c>
      <c r="G36" s="21">
        <f t="shared" si="10"/>
        <v>0</v>
      </c>
      <c r="H36" s="21">
        <f t="shared" si="10"/>
        <v>8.4353723279619199</v>
      </c>
      <c r="I36" s="21">
        <f t="shared" si="10"/>
        <v>29.199871706850157</v>
      </c>
      <c r="J36" s="21">
        <f t="shared" si="10"/>
        <v>70.34553028762393</v>
      </c>
    </row>
    <row r="37" spans="1:10" ht="20.100000000000001" customHeight="1" thickBot="1" x14ac:dyDescent="0.3">
      <c r="A37" s="6" t="s">
        <v>22</v>
      </c>
      <c r="B37" s="39">
        <v>22475.4</v>
      </c>
      <c r="C37" s="35">
        <v>207</v>
      </c>
      <c r="D37" s="35">
        <v>10401.75</v>
      </c>
      <c r="E37" s="35">
        <v>533.20000000000005</v>
      </c>
      <c r="F37" s="35">
        <v>0</v>
      </c>
      <c r="G37" s="35">
        <v>0</v>
      </c>
      <c r="H37" s="40">
        <v>599</v>
      </c>
      <c r="I37" s="48">
        <f>B37+C37+D37+E37+F37+G37+H37</f>
        <v>34216.35</v>
      </c>
      <c r="J37" s="41">
        <v>10444.73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5.8196271361988607</v>
      </c>
      <c r="C38" s="22">
        <f t="shared" si="11"/>
        <v>4.5</v>
      </c>
      <c r="D38" s="22">
        <f t="shared" si="11"/>
        <v>6.2337066935150389</v>
      </c>
      <c r="E38" s="22">
        <f t="shared" si="11"/>
        <v>4.3000000000000007</v>
      </c>
      <c r="F38" s="22">
        <v>0</v>
      </c>
      <c r="G38" s="22">
        <v>0</v>
      </c>
      <c r="H38" s="22">
        <f t="shared" si="11"/>
        <v>4.753968253968254</v>
      </c>
      <c r="I38" s="22">
        <f t="shared" si="11"/>
        <v>5.8724082359786012</v>
      </c>
      <c r="J38" s="22">
        <f t="shared" si="11"/>
        <v>3.1128864012970445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14173.039999999999</v>
      </c>
      <c r="C41" s="34">
        <v>120</v>
      </c>
      <c r="D41" s="34">
        <v>17529.98</v>
      </c>
      <c r="E41" s="34">
        <v>605.41999999999996</v>
      </c>
      <c r="F41" s="34">
        <v>229.7</v>
      </c>
      <c r="G41" s="34">
        <v>84.49</v>
      </c>
      <c r="H41" s="34">
        <v>88</v>
      </c>
      <c r="I41" s="34">
        <f>B41+C41+D41+E41+F41+G41+H41</f>
        <v>32830.629999999997</v>
      </c>
      <c r="J41" s="37">
        <v>21645.9</v>
      </c>
    </row>
    <row r="42" spans="1:10" ht="20.100000000000001" customHeight="1" thickBot="1" x14ac:dyDescent="0.3">
      <c r="A42" s="5" t="s">
        <v>11</v>
      </c>
      <c r="B42" s="21">
        <f>(B41/B40)*100</f>
        <v>24.064782013387809</v>
      </c>
      <c r="C42" s="21">
        <f t="shared" ref="C42:J42" si="12">(C41/C40)*100</f>
        <v>7.4854034632466693</v>
      </c>
      <c r="D42" s="21">
        <f t="shared" si="12"/>
        <v>100</v>
      </c>
      <c r="E42" s="21">
        <f t="shared" si="12"/>
        <v>7.3724267683071609</v>
      </c>
      <c r="F42" s="21">
        <f t="shared" si="12"/>
        <v>11.788010818078712</v>
      </c>
      <c r="G42" s="21">
        <f t="shared" si="12"/>
        <v>1.1397944619668301</v>
      </c>
      <c r="H42" s="21">
        <f t="shared" si="12"/>
        <v>1.635389836052169</v>
      </c>
      <c r="I42" s="21">
        <f t="shared" si="12"/>
        <v>32.51113655880927</v>
      </c>
      <c r="J42" s="21">
        <f t="shared" si="12"/>
        <v>68.918055397687937</v>
      </c>
    </row>
    <row r="43" spans="1:10" ht="20.100000000000001" customHeight="1" thickBot="1" x14ac:dyDescent="0.3">
      <c r="A43" s="6" t="s">
        <v>22</v>
      </c>
      <c r="B43" s="39">
        <v>75317.649999999994</v>
      </c>
      <c r="C43" s="35">
        <v>504</v>
      </c>
      <c r="D43" s="35">
        <v>97195.11</v>
      </c>
      <c r="E43" s="35">
        <v>2985</v>
      </c>
      <c r="F43" s="35">
        <v>981.72</v>
      </c>
      <c r="G43" s="35">
        <v>363</v>
      </c>
      <c r="H43" s="40">
        <v>360.8</v>
      </c>
      <c r="I43" s="48">
        <f>B43+C43+D43+E43+F43+G43+H43</f>
        <v>177707.28</v>
      </c>
      <c r="J43" s="41">
        <v>66458.94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5.3141492580279177</v>
      </c>
      <c r="C44" s="22">
        <f t="shared" si="13"/>
        <v>4.2</v>
      </c>
      <c r="D44" s="22">
        <f t="shared" si="13"/>
        <v>5.5445077518628088</v>
      </c>
      <c r="E44" s="22">
        <f t="shared" si="13"/>
        <v>4.9304614978031784</v>
      </c>
      <c r="F44" s="22">
        <f t="shared" si="13"/>
        <v>4.2739225076186331</v>
      </c>
      <c r="G44" s="22">
        <f t="shared" si="13"/>
        <v>4.2963664338975027</v>
      </c>
      <c r="H44" s="22">
        <f t="shared" si="13"/>
        <v>4.1000000000000005</v>
      </c>
      <c r="I44" s="22">
        <f t="shared" si="13"/>
        <v>5.412850134158254</v>
      </c>
      <c r="J44" s="22">
        <f t="shared" si="13"/>
        <v>3.0702784361010629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16770.75</v>
      </c>
      <c r="C47" s="34">
        <v>0</v>
      </c>
      <c r="D47" s="34">
        <v>5920.66</v>
      </c>
      <c r="E47" s="34">
        <v>3122.54</v>
      </c>
      <c r="F47" s="34">
        <v>0</v>
      </c>
      <c r="G47" s="34">
        <v>72.959999999999994</v>
      </c>
      <c r="H47" s="34">
        <v>612.56999999999994</v>
      </c>
      <c r="I47" s="34">
        <f>B47+C47+D47+E47+F47+G47+H47</f>
        <v>26499.48</v>
      </c>
      <c r="J47" s="37">
        <v>16582.849999999999</v>
      </c>
    </row>
    <row r="48" spans="1:10" ht="20.100000000000001" customHeight="1" thickBot="1" x14ac:dyDescent="0.3">
      <c r="A48" s="5" t="s">
        <v>11</v>
      </c>
      <c r="B48" s="38">
        <f>(B47/B46)*100</f>
        <v>31.79278250804073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19.946596825194032</v>
      </c>
      <c r="F48" s="38">
        <f t="shared" si="14"/>
        <v>0</v>
      </c>
      <c r="G48" s="38">
        <f t="shared" si="14"/>
        <v>4.0327216449259335</v>
      </c>
      <c r="H48" s="38">
        <f t="shared" si="14"/>
        <v>16.38575551769058</v>
      </c>
      <c r="I48" s="38">
        <f t="shared" si="14"/>
        <v>32.323151991200127</v>
      </c>
      <c r="J48" s="38">
        <f t="shared" si="14"/>
        <v>64.068327288841701</v>
      </c>
    </row>
    <row r="49" spans="1:10" ht="20.100000000000001" customHeight="1" thickBot="1" x14ac:dyDescent="0.3">
      <c r="A49" s="6" t="s">
        <v>22</v>
      </c>
      <c r="B49" s="39">
        <v>113120.37999999999</v>
      </c>
      <c r="C49" s="35">
        <v>0</v>
      </c>
      <c r="D49" s="35">
        <v>40446.880000000005</v>
      </c>
      <c r="E49" s="35">
        <v>18488</v>
      </c>
      <c r="F49" s="35">
        <v>0</v>
      </c>
      <c r="G49" s="35">
        <v>204</v>
      </c>
      <c r="H49" s="40">
        <v>3569</v>
      </c>
      <c r="I49" s="48">
        <f>B49+C49+D49+E49+F49+G49+H49</f>
        <v>175828.26</v>
      </c>
      <c r="J49" s="41">
        <v>51488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6.7450996526690812</v>
      </c>
      <c r="C50" s="42">
        <v>0</v>
      </c>
      <c r="D50" s="42">
        <f t="shared" si="15"/>
        <v>6.831481625359336</v>
      </c>
      <c r="E50" s="42">
        <f t="shared" si="15"/>
        <v>5.9208208701890133</v>
      </c>
      <c r="F50" s="42">
        <v>0</v>
      </c>
      <c r="G50" s="42">
        <f t="shared" si="15"/>
        <v>2.7960526315789478</v>
      </c>
      <c r="H50" s="42">
        <f t="shared" si="15"/>
        <v>5.8262729157484046</v>
      </c>
      <c r="I50" s="42">
        <f t="shared" si="15"/>
        <v>6.6351588785893165</v>
      </c>
      <c r="J50" s="42">
        <f t="shared" si="15"/>
        <v>3.1048945145134885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57">
        <v>17400</v>
      </c>
      <c r="C53" s="57">
        <v>0</v>
      </c>
      <c r="D53" s="57">
        <v>12583.55</v>
      </c>
      <c r="E53" s="57">
        <v>0</v>
      </c>
      <c r="F53" s="57">
        <v>0</v>
      </c>
      <c r="G53" s="57">
        <v>0</v>
      </c>
      <c r="H53" s="57">
        <v>0</v>
      </c>
      <c r="I53" s="34">
        <f>B53+C53+D53+E53+F53+G53+H53</f>
        <v>29983.55</v>
      </c>
      <c r="J53" s="37">
        <v>14310</v>
      </c>
    </row>
    <row r="54" spans="1:10" ht="20.100000000000001" customHeight="1" thickBot="1" x14ac:dyDescent="0.3">
      <c r="A54" s="5" t="s">
        <v>11</v>
      </c>
      <c r="B54" s="21">
        <f>(B53/B52)*100</f>
        <v>23.961106992126439</v>
      </c>
      <c r="C54" s="21">
        <f t="shared" ref="C54:J54" si="16">(C53/C52)*100</f>
        <v>0</v>
      </c>
      <c r="D54" s="21">
        <f t="shared" si="16"/>
        <v>99.604228423523082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22.799087779478171</v>
      </c>
      <c r="J54" s="21">
        <f t="shared" si="16"/>
        <v>35.099165567007276</v>
      </c>
    </row>
    <row r="55" spans="1:10" ht="20.100000000000001" customHeight="1" thickBot="1" x14ac:dyDescent="0.3">
      <c r="A55" s="6" t="s">
        <v>22</v>
      </c>
      <c r="B55" s="39">
        <v>98415</v>
      </c>
      <c r="C55" s="35">
        <v>0</v>
      </c>
      <c r="D55" s="35">
        <v>76860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175275</v>
      </c>
      <c r="J55" s="41">
        <v>42779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5.6560344827586206</v>
      </c>
      <c r="C56" s="42">
        <v>0</v>
      </c>
      <c r="D56" s="42">
        <f t="shared" si="17"/>
        <v>6.1079742997802686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5.8457053951249938</v>
      </c>
      <c r="J56" s="42">
        <f t="shared" si="17"/>
        <v>2.9894479385045423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83309.95</v>
      </c>
      <c r="C59" s="34">
        <v>1186.98</v>
      </c>
      <c r="D59" s="34">
        <v>9735.630000000001</v>
      </c>
      <c r="E59" s="34">
        <v>15861.48</v>
      </c>
      <c r="F59" s="34">
        <v>1361.19</v>
      </c>
      <c r="G59" s="34">
        <v>539.64</v>
      </c>
      <c r="H59" s="34">
        <v>1588.17</v>
      </c>
      <c r="I59" s="34">
        <f>B59+C59+D59+E59+F59+G59+H59</f>
        <v>113583.03999999999</v>
      </c>
      <c r="J59" s="37">
        <v>32174.66</v>
      </c>
    </row>
    <row r="60" spans="1:10" ht="20.100000000000001" customHeight="1" thickBot="1" x14ac:dyDescent="0.3">
      <c r="A60" s="18" t="s">
        <v>11</v>
      </c>
      <c r="B60" s="38">
        <f>(B59/B58)*100</f>
        <v>74.881679953656203</v>
      </c>
      <c r="C60" s="38">
        <f t="shared" ref="C60:J60" si="18">(C59/C58)*100</f>
        <v>58.968945148517804</v>
      </c>
      <c r="D60" s="38">
        <f t="shared" si="18"/>
        <v>99.13447507950103</v>
      </c>
      <c r="E60" s="38">
        <f t="shared" si="18"/>
        <v>60.102057867652157</v>
      </c>
      <c r="F60" s="38">
        <f t="shared" si="18"/>
        <v>43.819454280894682</v>
      </c>
      <c r="G60" s="38">
        <f t="shared" si="18"/>
        <v>29.836948408463865</v>
      </c>
      <c r="H60" s="38">
        <f t="shared" si="18"/>
        <v>73.419997873451891</v>
      </c>
      <c r="I60" s="38">
        <f t="shared" si="18"/>
        <v>72.550134774332832</v>
      </c>
      <c r="J60" s="38">
        <f t="shared" si="18"/>
        <v>81.592737497603551</v>
      </c>
    </row>
    <row r="61" spans="1:10" ht="20.100000000000001" customHeight="1" thickBot="1" x14ac:dyDescent="0.3">
      <c r="A61" s="19" t="s">
        <v>22</v>
      </c>
      <c r="B61" s="39">
        <v>406140.37</v>
      </c>
      <c r="C61" s="35">
        <v>5533.24</v>
      </c>
      <c r="D61" s="35">
        <v>50238.04</v>
      </c>
      <c r="E61" s="35">
        <v>73536.38</v>
      </c>
      <c r="F61" s="35">
        <v>5691.75</v>
      </c>
      <c r="G61" s="35">
        <v>1654.35</v>
      </c>
      <c r="H61" s="40">
        <v>6336.88</v>
      </c>
      <c r="I61" s="48">
        <f>B61+C61+D61+E61+F61+G61+H61</f>
        <v>549131.01</v>
      </c>
      <c r="J61" s="41">
        <v>91106.3</v>
      </c>
    </row>
    <row r="62" spans="1:10" ht="20.100000000000001" customHeight="1" thickBot="1" x14ac:dyDescent="0.3">
      <c r="A62" s="20" t="s">
        <v>10</v>
      </c>
      <c r="B62" s="42">
        <f>B61/B59</f>
        <v>4.8750523796977436</v>
      </c>
      <c r="C62" s="42">
        <f t="shared" ref="C62:J62" si="19">C61/C59</f>
        <v>4.6616118215976678</v>
      </c>
      <c r="D62" s="42">
        <f t="shared" si="19"/>
        <v>5.1602248647493791</v>
      </c>
      <c r="E62" s="42">
        <f t="shared" si="19"/>
        <v>4.6361613165984519</v>
      </c>
      <c r="F62" s="42">
        <f t="shared" si="19"/>
        <v>4.1814515240341175</v>
      </c>
      <c r="G62" s="42">
        <f t="shared" si="19"/>
        <v>3.065654881031799</v>
      </c>
      <c r="H62" s="42">
        <f t="shared" si="19"/>
        <v>3.9900514428556138</v>
      </c>
      <c r="I62" s="42">
        <f t="shared" si="19"/>
        <v>4.8346215244811201</v>
      </c>
      <c r="J62" s="42">
        <f t="shared" si="19"/>
        <v>2.8316165578750483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29321.56</v>
      </c>
      <c r="C65" s="34">
        <v>28.99</v>
      </c>
      <c r="D65" s="43">
        <v>2253.69</v>
      </c>
      <c r="E65" s="44">
        <v>20857.38</v>
      </c>
      <c r="F65" s="34">
        <v>33</v>
      </c>
      <c r="G65" s="34">
        <v>0</v>
      </c>
      <c r="H65" s="34">
        <v>68.5</v>
      </c>
      <c r="I65" s="34">
        <f>B65+C65+D65+E65+F65+G65+H65</f>
        <v>52563.12</v>
      </c>
      <c r="J65" s="37">
        <v>21808.21</v>
      </c>
    </row>
    <row r="66" spans="1:10" ht="20.100000000000001" customHeight="1" thickBot="1" x14ac:dyDescent="0.3">
      <c r="A66" s="5" t="s">
        <v>11</v>
      </c>
      <c r="B66" s="38">
        <f>(B65/B64)*100</f>
        <v>57.829356856191062</v>
      </c>
      <c r="C66" s="38">
        <f t="shared" ref="C66:J66" si="20">(C65/C64)*100</f>
        <v>2.1665857030753708</v>
      </c>
      <c r="D66" s="38">
        <f t="shared" si="20"/>
        <v>79.955227428344372</v>
      </c>
      <c r="E66" s="38">
        <f t="shared" si="20"/>
        <v>63.391166550060085</v>
      </c>
      <c r="F66" s="38">
        <f t="shared" si="20"/>
        <v>2.7626853301408971</v>
      </c>
      <c r="G66" s="38">
        <f t="shared" si="20"/>
        <v>0</v>
      </c>
      <c r="H66" s="38">
        <f t="shared" si="20"/>
        <v>5.2237838497380489</v>
      </c>
      <c r="I66" s="38">
        <f t="shared" si="20"/>
        <v>57.188335273044487</v>
      </c>
      <c r="J66" s="38">
        <f t="shared" si="20"/>
        <v>86.840460065241203</v>
      </c>
    </row>
    <row r="67" spans="1:10" ht="20.100000000000001" customHeight="1" thickBot="1" x14ac:dyDescent="0.3">
      <c r="A67" s="6" t="s">
        <v>22</v>
      </c>
      <c r="B67" s="39">
        <v>182963.1</v>
      </c>
      <c r="C67" s="35">
        <v>136</v>
      </c>
      <c r="D67" s="35">
        <v>12661.599999999999</v>
      </c>
      <c r="E67" s="35">
        <v>116759.20000000001</v>
      </c>
      <c r="F67" s="35">
        <v>231</v>
      </c>
      <c r="G67" s="35">
        <v>0</v>
      </c>
      <c r="H67" s="40">
        <v>317</v>
      </c>
      <c r="I67" s="48">
        <f>B67+C67+D67+E67+F67+G67+H67</f>
        <v>313067.90000000002</v>
      </c>
      <c r="J67" s="41">
        <v>65785.3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6.2398828711705656</v>
      </c>
      <c r="C68" s="42">
        <f t="shared" si="21"/>
        <v>4.6912728527078302</v>
      </c>
      <c r="D68" s="42">
        <f t="shared" si="21"/>
        <v>5.6181639888360859</v>
      </c>
      <c r="E68" s="42">
        <f t="shared" si="21"/>
        <v>5.5979801873485551</v>
      </c>
      <c r="F68" s="42">
        <f t="shared" si="21"/>
        <v>7</v>
      </c>
      <c r="G68" s="42">
        <v>0</v>
      </c>
      <c r="H68" s="42">
        <f t="shared" si="21"/>
        <v>4.6277372262773726</v>
      </c>
      <c r="I68" s="42">
        <f t="shared" si="21"/>
        <v>5.9560372367545913</v>
      </c>
      <c r="J68" s="42">
        <f t="shared" si="21"/>
        <v>3.0165382670104517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18773.989999999998</v>
      </c>
      <c r="C71" s="34">
        <v>47.93</v>
      </c>
      <c r="D71" s="34">
        <v>2842.37</v>
      </c>
      <c r="E71" s="34">
        <v>5469.7300000000005</v>
      </c>
      <c r="F71" s="34">
        <v>143.32</v>
      </c>
      <c r="G71" s="34">
        <v>62.54</v>
      </c>
      <c r="H71" s="34">
        <v>133.67000000000002</v>
      </c>
      <c r="I71" s="34">
        <f>B71+C71+D71+E71+F71+G71+H71</f>
        <v>27473.549999999996</v>
      </c>
      <c r="J71" s="37">
        <v>10470.82</v>
      </c>
    </row>
    <row r="72" spans="1:10" ht="20.100000000000001" customHeight="1" thickBot="1" x14ac:dyDescent="0.3">
      <c r="A72" s="5" t="s">
        <v>11</v>
      </c>
      <c r="B72" s="21">
        <f>(B71/B70)*100</f>
        <v>54.637670910153957</v>
      </c>
      <c r="C72" s="21">
        <f t="shared" ref="C72:J72" si="22">(C71/C70)*100</f>
        <v>5.8137842361902923</v>
      </c>
      <c r="D72" s="21">
        <f t="shared" si="22"/>
        <v>93.596612256859942</v>
      </c>
      <c r="E72" s="21">
        <f t="shared" si="22"/>
        <v>68.538945701193043</v>
      </c>
      <c r="F72" s="21">
        <f t="shared" si="22"/>
        <v>31.049872178170627</v>
      </c>
      <c r="G72" s="21">
        <f t="shared" si="22"/>
        <v>6.2941567198727881</v>
      </c>
      <c r="H72" s="21">
        <f t="shared" si="22"/>
        <v>24.659176859077242</v>
      </c>
      <c r="I72" s="21">
        <f t="shared" si="22"/>
        <v>56.999208296784133</v>
      </c>
      <c r="J72" s="21">
        <f t="shared" si="22"/>
        <v>69.009420003783035</v>
      </c>
    </row>
    <row r="73" spans="1:10" ht="20.100000000000001" customHeight="1" thickBot="1" x14ac:dyDescent="0.3">
      <c r="A73" s="6" t="s">
        <v>22</v>
      </c>
      <c r="B73" s="39">
        <v>114459.89</v>
      </c>
      <c r="C73" s="35">
        <v>239.99</v>
      </c>
      <c r="D73" s="35">
        <v>17525.509999999998</v>
      </c>
      <c r="E73" s="35">
        <v>31049.379999999997</v>
      </c>
      <c r="F73" s="35">
        <v>784.45</v>
      </c>
      <c r="G73" s="35">
        <v>213.63</v>
      </c>
      <c r="H73" s="40">
        <v>686.37</v>
      </c>
      <c r="I73" s="48">
        <f>B73+C73+D73+E73+F73+G73+H73</f>
        <v>164959.22000000003</v>
      </c>
      <c r="J73" s="41">
        <v>24975.329999999998</v>
      </c>
    </row>
    <row r="74" spans="1:10" ht="20.100000000000001" customHeight="1" thickBot="1" x14ac:dyDescent="0.3">
      <c r="A74" s="7" t="s">
        <v>10</v>
      </c>
      <c r="B74" s="22">
        <f>B73/B71</f>
        <v>6.0967269078123518</v>
      </c>
      <c r="C74" s="22">
        <f>C73/C71</f>
        <v>5.0070936782808264</v>
      </c>
      <c r="D74" s="22">
        <f t="shared" ref="D74:J74" si="23">D73/D71</f>
        <v>6.1658088144752439</v>
      </c>
      <c r="E74" s="22">
        <f t="shared" si="23"/>
        <v>5.6765836704919614</v>
      </c>
      <c r="F74" s="22">
        <f t="shared" si="23"/>
        <v>5.4734161317331846</v>
      </c>
      <c r="G74" s="22">
        <f t="shared" si="23"/>
        <v>3.4158938279501121</v>
      </c>
      <c r="H74" s="22">
        <f t="shared" si="23"/>
        <v>5.1348096057454917</v>
      </c>
      <c r="I74" s="22">
        <f t="shared" si="23"/>
        <v>6.0042921282469885</v>
      </c>
      <c r="J74" s="22">
        <f t="shared" si="23"/>
        <v>2.3852315291448041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8576.07</v>
      </c>
      <c r="C77" s="34">
        <v>245.82</v>
      </c>
      <c r="D77" s="34">
        <v>2855.06</v>
      </c>
      <c r="E77" s="34">
        <v>3303.6</v>
      </c>
      <c r="F77" s="34">
        <v>337.44000000000005</v>
      </c>
      <c r="G77" s="34">
        <v>44.09</v>
      </c>
      <c r="H77" s="34">
        <v>196.6</v>
      </c>
      <c r="I77" s="34">
        <f>B77+C77+D77+E77+F77+G77+H77</f>
        <v>15558.68</v>
      </c>
      <c r="J77" s="37">
        <v>8927.39</v>
      </c>
    </row>
    <row r="78" spans="1:10" ht="20.100000000000001" customHeight="1" thickBot="1" x14ac:dyDescent="0.3">
      <c r="A78" s="5" t="s">
        <v>11</v>
      </c>
      <c r="B78" s="21">
        <f>(B77/B76)*100</f>
        <v>22.005637358985837</v>
      </c>
      <c r="C78" s="21">
        <f t="shared" ref="C78:J78" si="24">(C77/C76)*100</f>
        <v>16.832951004896088</v>
      </c>
      <c r="D78" s="21">
        <f t="shared" si="24"/>
        <v>72.830004821219489</v>
      </c>
      <c r="E78" s="21">
        <f t="shared" si="24"/>
        <v>27.438014057870987</v>
      </c>
      <c r="F78" s="21">
        <f t="shared" si="24"/>
        <v>34.683934628430471</v>
      </c>
      <c r="G78" s="21">
        <f t="shared" si="24"/>
        <v>1.9447237954092347</v>
      </c>
      <c r="H78" s="21">
        <f t="shared" si="24"/>
        <v>15.436315384494591</v>
      </c>
      <c r="I78" s="21">
        <f t="shared" si="24"/>
        <v>25.545154562938848</v>
      </c>
      <c r="J78" s="21">
        <f t="shared" si="24"/>
        <v>45.924677970286837</v>
      </c>
    </row>
    <row r="79" spans="1:10" ht="20.100000000000001" customHeight="1" thickBot="1" x14ac:dyDescent="0.3">
      <c r="A79" s="6" t="s">
        <v>22</v>
      </c>
      <c r="B79" s="39">
        <v>57350.96</v>
      </c>
      <c r="C79" s="35">
        <v>1405</v>
      </c>
      <c r="D79" s="35">
        <v>19363.95</v>
      </c>
      <c r="E79" s="35">
        <v>21373.53</v>
      </c>
      <c r="F79" s="35">
        <v>1251</v>
      </c>
      <c r="G79" s="35">
        <v>194.54</v>
      </c>
      <c r="H79" s="40">
        <v>958</v>
      </c>
      <c r="I79" s="48">
        <f>B79+C79+D79+E79+F79+G79+H79</f>
        <v>101896.98</v>
      </c>
      <c r="J79" s="41">
        <v>27975.399999999998</v>
      </c>
    </row>
    <row r="80" spans="1:10" ht="20.100000000000001" customHeight="1" thickBot="1" x14ac:dyDescent="0.3">
      <c r="A80" s="7" t="s">
        <v>10</v>
      </c>
      <c r="B80" s="22">
        <f>B79/B77</f>
        <v>6.6873241473075664</v>
      </c>
      <c r="C80" s="22">
        <f t="shared" ref="C80:J80" si="25">C79/C77</f>
        <v>5.7155642339923522</v>
      </c>
      <c r="D80" s="22">
        <f t="shared" si="25"/>
        <v>6.7823268162490455</v>
      </c>
      <c r="E80" s="22">
        <f t="shared" si="25"/>
        <v>6.4697693425354155</v>
      </c>
      <c r="F80" s="22">
        <f t="shared" si="25"/>
        <v>3.7073257467994303</v>
      </c>
      <c r="G80" s="22">
        <f t="shared" si="25"/>
        <v>4.4123383987298705</v>
      </c>
      <c r="H80" s="22">
        <f t="shared" si="25"/>
        <v>4.8728382502543237</v>
      </c>
      <c r="I80" s="22">
        <f t="shared" si="25"/>
        <v>6.5492046883154611</v>
      </c>
      <c r="J80" s="22">
        <f t="shared" si="25"/>
        <v>3.1336594458178704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362229.09150739713</v>
      </c>
      <c r="C88" s="32">
        <f t="shared" si="26"/>
        <v>3559.5684585636113</v>
      </c>
      <c r="D88" s="32">
        <f t="shared" si="26"/>
        <v>104952.56</v>
      </c>
      <c r="E88" s="32">
        <f t="shared" si="26"/>
        <v>83729.907093873495</v>
      </c>
      <c r="F88" s="32">
        <f t="shared" si="26"/>
        <v>4590.5793950361503</v>
      </c>
      <c r="G88" s="32">
        <f t="shared" si="26"/>
        <v>2427.9938147380981</v>
      </c>
      <c r="H88" s="32">
        <f t="shared" si="26"/>
        <v>7238.5300361228174</v>
      </c>
      <c r="I88" s="32">
        <f t="shared" si="26"/>
        <v>568728.2303057313</v>
      </c>
      <c r="J88" s="32">
        <f t="shared" si="26"/>
        <v>256786.178898593</v>
      </c>
      <c r="L88" s="24"/>
    </row>
    <row r="89" spans="1:12" ht="15.75" thickBot="1" x14ac:dyDescent="0.3">
      <c r="A89" s="15" t="s">
        <v>11</v>
      </c>
      <c r="B89" s="25">
        <f>(B88/B87)*100</f>
        <v>44.471635790814751</v>
      </c>
      <c r="C89" s="25">
        <f t="shared" ref="C89:J89" si="27">(C88/C87)*100</f>
        <v>14.278642412081883</v>
      </c>
      <c r="D89" s="25">
        <f t="shared" si="27"/>
        <v>97.442690797326364</v>
      </c>
      <c r="E89" s="25">
        <f t="shared" si="27"/>
        <v>39.518284693037501</v>
      </c>
      <c r="F89" s="25">
        <f t="shared" si="27"/>
        <v>15.705661039467724</v>
      </c>
      <c r="G89" s="25">
        <f t="shared" si="27"/>
        <v>5.7088377518269224</v>
      </c>
      <c r="H89" s="25">
        <f t="shared" si="27"/>
        <v>18.247915082879292</v>
      </c>
      <c r="I89" s="25">
        <f t="shared" si="27"/>
        <v>44.765650645386494</v>
      </c>
      <c r="J89" s="25">
        <f t="shared" si="27"/>
        <v>67.614847128661296</v>
      </c>
    </row>
    <row r="90" spans="1:12" ht="15.75" thickBot="1" x14ac:dyDescent="0.3">
      <c r="A90" s="27" t="s">
        <v>22</v>
      </c>
      <c r="B90" s="32">
        <f>B79+B73+B67+B61+B55+B49+B43+B37+B31+B25+B19+B13+B7</f>
        <v>2022168.1945818895</v>
      </c>
      <c r="C90" s="32">
        <f t="shared" ref="C90:J90" si="28">C79+C73+C67+C61+C55+C49+C43+C37+C31+C25+C19+C13+C7</f>
        <v>15390.234189309598</v>
      </c>
      <c r="D90" s="32">
        <f t="shared" si="28"/>
        <v>617957.00629775343</v>
      </c>
      <c r="E90" s="32">
        <f t="shared" si="28"/>
        <v>440127.07830475515</v>
      </c>
      <c r="F90" s="32">
        <f t="shared" si="28"/>
        <v>20329.874424384958</v>
      </c>
      <c r="G90" s="32">
        <f t="shared" si="28"/>
        <v>7898.7502916435706</v>
      </c>
      <c r="H90" s="32">
        <f t="shared" si="28"/>
        <v>36495.349926550269</v>
      </c>
      <c r="I90" s="32">
        <f t="shared" si="28"/>
        <v>3160366.4880162869</v>
      </c>
      <c r="J90" s="32">
        <f t="shared" si="28"/>
        <v>771974.63901023555</v>
      </c>
    </row>
    <row r="91" spans="1:12" ht="15.75" thickBot="1" x14ac:dyDescent="0.3">
      <c r="A91" s="15" t="s">
        <v>10</v>
      </c>
      <c r="B91" s="25">
        <f>B90/B88</f>
        <v>5.582567060438862</v>
      </c>
      <c r="C91" s="25">
        <f t="shared" ref="C91:J91" si="29">C90/C88</f>
        <v>4.3236235988898502</v>
      </c>
      <c r="D91" s="25">
        <f t="shared" si="29"/>
        <v>5.8879650605735909</v>
      </c>
      <c r="E91" s="25">
        <f t="shared" si="29"/>
        <v>5.2565098132893926</v>
      </c>
      <c r="F91" s="25">
        <f t="shared" si="29"/>
        <v>4.4286075187737524</v>
      </c>
      <c r="G91" s="25">
        <f t="shared" si="29"/>
        <v>3.2532003350657588</v>
      </c>
      <c r="H91" s="25">
        <f t="shared" si="29"/>
        <v>5.0418178476051914</v>
      </c>
      <c r="I91" s="25">
        <f t="shared" si="29"/>
        <v>5.5569010286641971</v>
      </c>
      <c r="J91" s="25">
        <f t="shared" si="29"/>
        <v>3.0062935720348669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1" activePane="bottomLeft" state="frozen"/>
      <selection pane="bottomLeft"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111157.95277257435</v>
      </c>
      <c r="C5" s="34">
        <v>2301.21</v>
      </c>
      <c r="D5" s="34">
        <v>21940.46</v>
      </c>
      <c r="E5" s="34">
        <v>30584.668279799062</v>
      </c>
      <c r="F5" s="34">
        <v>1936.8261625282166</v>
      </c>
      <c r="G5" s="34">
        <v>1031.5196688741723</v>
      </c>
      <c r="H5" s="34">
        <v>1546.0100361228176</v>
      </c>
      <c r="I5" s="33">
        <f>B5+C5+D5+E5+F5+G5+H5</f>
        <v>170498.64691989863</v>
      </c>
      <c r="J5" s="37">
        <v>79097.679083062772</v>
      </c>
    </row>
    <row r="6" spans="1:10" ht="20.100000000000001" customHeight="1" thickBot="1" x14ac:dyDescent="0.3">
      <c r="A6" s="5" t="s">
        <v>11</v>
      </c>
      <c r="B6" s="38">
        <f>(B5/B4)*100</f>
        <v>64.235470428645229</v>
      </c>
      <c r="C6" s="38">
        <f t="shared" ref="C6:J6" si="0">(C5/C4)*100</f>
        <v>36.690561453075127</v>
      </c>
      <c r="D6" s="38">
        <f t="shared" si="0"/>
        <v>99.749993748707112</v>
      </c>
      <c r="E6" s="38">
        <f t="shared" si="0"/>
        <v>77.677833702866579</v>
      </c>
      <c r="F6" s="38">
        <f t="shared" si="0"/>
        <v>41.556104972981103</v>
      </c>
      <c r="G6" s="38">
        <f t="shared" si="0"/>
        <v>16.907941071239382</v>
      </c>
      <c r="H6" s="38">
        <f t="shared" si="0"/>
        <v>30.181832375228758</v>
      </c>
      <c r="I6" s="38">
        <f t="shared" si="0"/>
        <v>66.452393447086692</v>
      </c>
      <c r="J6" s="38">
        <f t="shared" si="0"/>
        <v>92.184225479515121</v>
      </c>
    </row>
    <row r="7" spans="1:10" ht="20.100000000000001" customHeight="1" thickBot="1" x14ac:dyDescent="0.3">
      <c r="A7" s="6" t="s">
        <v>22</v>
      </c>
      <c r="B7" s="39">
        <v>666242.64049119945</v>
      </c>
      <c r="C7" s="35">
        <v>10603.32</v>
      </c>
      <c r="D7" s="35">
        <v>129329.83496442012</v>
      </c>
      <c r="E7" s="35">
        <v>165331.56890713959</v>
      </c>
      <c r="F7" s="35">
        <v>8838.1258577878107</v>
      </c>
      <c r="G7" s="35">
        <v>3331.4590728476824</v>
      </c>
      <c r="H7" s="40">
        <v>7103.8999265502707</v>
      </c>
      <c r="I7" s="36">
        <f>B7+C7+D7+E7+F7+G7+H7</f>
        <v>990780.84921994479</v>
      </c>
      <c r="J7" s="41">
        <v>251597.11762040106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5.9936569887564479</v>
      </c>
      <c r="C8" s="42">
        <f t="shared" si="1"/>
        <v>4.6077150716362256</v>
      </c>
      <c r="D8" s="42">
        <f t="shared" si="1"/>
        <v>5.8945817437018242</v>
      </c>
      <c r="E8" s="42">
        <f t="shared" si="1"/>
        <v>5.4057009019888511</v>
      </c>
      <c r="F8" s="42">
        <f t="shared" si="1"/>
        <v>4.5632003680965623</v>
      </c>
      <c r="G8" s="42">
        <f t="shared" si="1"/>
        <v>3.2296612205986572</v>
      </c>
      <c r="H8" s="42">
        <f t="shared" si="1"/>
        <v>4.5949895282477486</v>
      </c>
      <c r="I8" s="42">
        <f t="shared" si="1"/>
        <v>5.8110774901657729</v>
      </c>
      <c r="J8" s="42">
        <f t="shared" si="1"/>
        <v>3.1808407090705102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43169.7</v>
      </c>
      <c r="C11" s="34">
        <v>172</v>
      </c>
      <c r="D11" s="34">
        <v>15238.47</v>
      </c>
      <c r="E11" s="34">
        <v>5060.3</v>
      </c>
      <c r="F11" s="34">
        <v>1241</v>
      </c>
      <c r="G11" s="34">
        <v>2314.1</v>
      </c>
      <c r="H11" s="34">
        <v>3422</v>
      </c>
      <c r="I11" s="34">
        <f>B11+C11+D11+E11+F11+G11+H11</f>
        <v>70617.570000000007</v>
      </c>
      <c r="J11" s="37">
        <v>37023</v>
      </c>
    </row>
    <row r="12" spans="1:10" ht="20.100000000000001" customHeight="1" thickBot="1" x14ac:dyDescent="0.3">
      <c r="A12" s="5" t="s">
        <v>11</v>
      </c>
      <c r="B12" s="38">
        <f>(B11/B10)*100</f>
        <v>56.539262317937258</v>
      </c>
      <c r="C12" s="38">
        <f t="shared" ref="C12:J12" si="2">(C11/C10)*100</f>
        <v>8.6524337485160068</v>
      </c>
      <c r="D12" s="38">
        <f t="shared" si="2"/>
        <v>100</v>
      </c>
      <c r="E12" s="38">
        <f t="shared" si="2"/>
        <v>33.99633452559786</v>
      </c>
      <c r="F12" s="38">
        <f t="shared" si="2"/>
        <v>24.971225743100213</v>
      </c>
      <c r="G12" s="38">
        <f t="shared" si="2"/>
        <v>24.352461923298318</v>
      </c>
      <c r="H12" s="38">
        <f t="shared" si="2"/>
        <v>42.984927640363622</v>
      </c>
      <c r="I12" s="38">
        <f t="shared" si="2"/>
        <v>53.948605424107008</v>
      </c>
      <c r="J12" s="38">
        <f t="shared" si="2"/>
        <v>88.92085916240552</v>
      </c>
    </row>
    <row r="13" spans="1:10" ht="20.100000000000001" customHeight="1" thickBot="1" x14ac:dyDescent="0.3">
      <c r="A13" s="6" t="s">
        <v>22</v>
      </c>
      <c r="B13" s="39">
        <v>252760.53999999998</v>
      </c>
      <c r="C13" s="35">
        <v>871</v>
      </c>
      <c r="D13" s="35">
        <v>90163.55</v>
      </c>
      <c r="E13" s="35">
        <v>25335.88</v>
      </c>
      <c r="F13" s="35">
        <v>6681.4</v>
      </c>
      <c r="G13" s="35">
        <v>10213.65</v>
      </c>
      <c r="H13" s="40">
        <v>20171.2</v>
      </c>
      <c r="I13" s="48">
        <f>B13+C13+D13+E13+F13+G13+H13</f>
        <v>406197.22000000003</v>
      </c>
      <c r="J13" s="41">
        <v>111612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5.8550450894956416</v>
      </c>
      <c r="C14" s="42">
        <f t="shared" si="3"/>
        <v>5.0639534883720927</v>
      </c>
      <c r="D14" s="42">
        <f t="shared" si="3"/>
        <v>5.9168374515289273</v>
      </c>
      <c r="E14" s="42">
        <f t="shared" si="3"/>
        <v>5.0067940635930679</v>
      </c>
      <c r="F14" s="42">
        <f t="shared" si="3"/>
        <v>5.3838839645447214</v>
      </c>
      <c r="G14" s="42">
        <f t="shared" si="3"/>
        <v>4.4136597381271336</v>
      </c>
      <c r="H14" s="42">
        <f t="shared" si="3"/>
        <v>5.8945645821157218</v>
      </c>
      <c r="I14" s="42">
        <f t="shared" si="3"/>
        <v>5.7520702000932626</v>
      </c>
      <c r="J14" s="42">
        <f t="shared" si="3"/>
        <v>3.0146665586257191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38221</v>
      </c>
      <c r="C17" s="34">
        <v>495.84</v>
      </c>
      <c r="D17" s="34">
        <v>6084.65</v>
      </c>
      <c r="E17" s="34">
        <v>5070</v>
      </c>
      <c r="F17" s="34">
        <v>831</v>
      </c>
      <c r="G17" s="34">
        <v>167</v>
      </c>
      <c r="H17" s="34">
        <v>1761.99</v>
      </c>
      <c r="I17" s="34">
        <f>B17+C17+D17+E17+F17+G17+H17</f>
        <v>52631.479999999996</v>
      </c>
      <c r="J17" s="37">
        <v>19459</v>
      </c>
    </row>
    <row r="18" spans="1:12" ht="20.100000000000001" customHeight="1" thickBot="1" x14ac:dyDescent="0.3">
      <c r="A18" s="5" t="s">
        <v>11</v>
      </c>
      <c r="B18" s="38">
        <f>(B17/B16)*100</f>
        <v>66.107780536904968</v>
      </c>
      <c r="C18" s="38">
        <f t="shared" ref="C18:J18" si="4">(C17/C16)*100</f>
        <v>20.735598536330372</v>
      </c>
      <c r="D18" s="38">
        <f t="shared" si="4"/>
        <v>96.6791925194442</v>
      </c>
      <c r="E18" s="38">
        <f t="shared" si="4"/>
        <v>59.799371339942319</v>
      </c>
      <c r="F18" s="38">
        <f t="shared" si="4"/>
        <v>41.830052199475496</v>
      </c>
      <c r="G18" s="38">
        <f t="shared" si="4"/>
        <v>7.7482693985115896</v>
      </c>
      <c r="H18" s="38">
        <f t="shared" si="4"/>
        <v>50.285246247848882</v>
      </c>
      <c r="I18" s="38">
        <f t="shared" si="4"/>
        <v>63.698941826093083</v>
      </c>
      <c r="J18" s="38">
        <f t="shared" si="4"/>
        <v>86.599140194568804</v>
      </c>
    </row>
    <row r="19" spans="1:12" ht="20.100000000000001" customHeight="1" thickBot="1" x14ac:dyDescent="0.3">
      <c r="A19" s="6" t="s">
        <v>22</v>
      </c>
      <c r="B19" s="39">
        <v>259738.66</v>
      </c>
      <c r="C19" s="35">
        <v>2814.16</v>
      </c>
      <c r="D19" s="35">
        <v>42068.67</v>
      </c>
      <c r="E19" s="35">
        <v>32920</v>
      </c>
      <c r="F19" s="35">
        <v>4444</v>
      </c>
      <c r="G19" s="35">
        <v>780</v>
      </c>
      <c r="H19" s="40">
        <v>8837</v>
      </c>
      <c r="I19" s="48">
        <f>B19+C19+D19+E19+F19+G19+H19</f>
        <v>351602.49</v>
      </c>
      <c r="J19" s="41">
        <v>58089.72</v>
      </c>
    </row>
    <row r="20" spans="1:12" ht="20.100000000000001" customHeight="1" thickBot="1" x14ac:dyDescent="0.3">
      <c r="A20" s="26" t="s">
        <v>10</v>
      </c>
      <c r="B20" s="42">
        <f>B19/B17</f>
        <v>6.7957055022108266</v>
      </c>
      <c r="C20" s="42">
        <f t="shared" ref="C20:J20" si="5">C19/C17</f>
        <v>5.6755404969344951</v>
      </c>
      <c r="D20" s="42">
        <f t="shared" si="5"/>
        <v>6.9139013747709397</v>
      </c>
      <c r="E20" s="42">
        <f t="shared" si="5"/>
        <v>6.4930966469428011</v>
      </c>
      <c r="F20" s="42">
        <f t="shared" si="5"/>
        <v>5.3477737665463296</v>
      </c>
      <c r="G20" s="42">
        <f t="shared" si="5"/>
        <v>4.6706586826347305</v>
      </c>
      <c r="H20" s="42">
        <f t="shared" si="5"/>
        <v>5.0153519599997729</v>
      </c>
      <c r="I20" s="42">
        <f t="shared" si="5"/>
        <v>6.6804598692645545</v>
      </c>
      <c r="J20" s="42">
        <f t="shared" si="5"/>
        <v>2.9852366514209363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6640.09</v>
      </c>
      <c r="C23" s="34">
        <v>0</v>
      </c>
      <c r="D23" s="34">
        <v>1260.8</v>
      </c>
      <c r="E23" s="34">
        <v>0</v>
      </c>
      <c r="F23" s="34">
        <v>178</v>
      </c>
      <c r="G23" s="34">
        <v>0</v>
      </c>
      <c r="H23" s="34">
        <v>0</v>
      </c>
      <c r="I23" s="34">
        <f>B23+C23+D23+E23+F23+G23+H23</f>
        <v>8078.89</v>
      </c>
      <c r="J23" s="37">
        <v>4749.1399999999994</v>
      </c>
    </row>
    <row r="24" spans="1:12" ht="20.100000000000001" customHeight="1" thickBot="1" x14ac:dyDescent="0.3">
      <c r="A24" s="5" t="s">
        <v>11</v>
      </c>
      <c r="B24" s="38">
        <f>(B23/B22)*100</f>
        <v>60.793824749526436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15.308272487250274</v>
      </c>
      <c r="G24" s="38">
        <f t="shared" si="6"/>
        <v>0</v>
      </c>
      <c r="H24" s="38">
        <f t="shared" si="6"/>
        <v>0</v>
      </c>
      <c r="I24" s="38">
        <f t="shared" si="6"/>
        <v>42.459912440676725</v>
      </c>
      <c r="J24" s="38">
        <f t="shared" si="6"/>
        <v>86.166423845024738</v>
      </c>
    </row>
    <row r="25" spans="1:12" ht="20.100000000000001" customHeight="1" thickBot="1" x14ac:dyDescent="0.3">
      <c r="A25" s="6" t="s">
        <v>22</v>
      </c>
      <c r="B25" s="39">
        <v>29120.13</v>
      </c>
      <c r="C25" s="35">
        <v>0</v>
      </c>
      <c r="D25" s="35">
        <v>5626.64</v>
      </c>
      <c r="E25" s="35">
        <v>0</v>
      </c>
      <c r="F25" s="35">
        <v>1032.4000000000001</v>
      </c>
      <c r="G25" s="35">
        <v>0</v>
      </c>
      <c r="H25" s="40">
        <v>0</v>
      </c>
      <c r="I25" s="48">
        <f>B25+C25+D25+E25+F25+G25+H25</f>
        <v>35779.170000000006</v>
      </c>
      <c r="J25" s="41">
        <v>15246.029999999999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4.3855023049386377</v>
      </c>
      <c r="C26" s="42">
        <v>0</v>
      </c>
      <c r="D26" s="42">
        <f t="shared" si="7"/>
        <v>4.4627538071065995</v>
      </c>
      <c r="E26" s="42">
        <v>0</v>
      </c>
      <c r="F26" s="42">
        <f t="shared" si="7"/>
        <v>5.8000000000000007</v>
      </c>
      <c r="G26" s="42">
        <v>0</v>
      </c>
      <c r="H26" s="42">
        <v>0</v>
      </c>
      <c r="I26" s="42">
        <f t="shared" si="7"/>
        <v>4.4287235003818601</v>
      </c>
      <c r="J26" s="42">
        <f t="shared" si="7"/>
        <v>3.210271754465019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55650.826719186647</v>
      </c>
      <c r="C29" s="34">
        <v>1620.51</v>
      </c>
      <c r="D29" s="34">
        <v>5175.09</v>
      </c>
      <c r="E29" s="34">
        <v>12250.814774999999</v>
      </c>
      <c r="F29" s="34">
        <v>845.08</v>
      </c>
      <c r="G29" s="34">
        <v>650.57999999999993</v>
      </c>
      <c r="H29" s="34">
        <v>388.18700000000001</v>
      </c>
      <c r="I29" s="34">
        <f>B29+C29+D29+E29+F29+G29+H29</f>
        <v>76581.088494186668</v>
      </c>
      <c r="J29" s="37">
        <v>21634.29</v>
      </c>
    </row>
    <row r="30" spans="1:12" ht="20.100000000000001" customHeight="1" thickBot="1" x14ac:dyDescent="0.3">
      <c r="A30" s="5" t="s">
        <v>11</v>
      </c>
      <c r="B30" s="38">
        <f>(B29/B28)*100</f>
        <v>85.147962804719441</v>
      </c>
      <c r="C30" s="38">
        <f t="shared" ref="C30:J30" si="8">(C29/C28)*100</f>
        <v>70.076411141237372</v>
      </c>
      <c r="D30" s="38">
        <f t="shared" si="8"/>
        <v>100</v>
      </c>
      <c r="E30" s="38">
        <f t="shared" si="8"/>
        <v>93.363157575859177</v>
      </c>
      <c r="F30" s="38">
        <f t="shared" si="8"/>
        <v>56.879017331314152</v>
      </c>
      <c r="G30" s="38">
        <f t="shared" si="8"/>
        <v>63.64258882454218</v>
      </c>
      <c r="H30" s="38">
        <f t="shared" si="8"/>
        <v>45.67174539678804</v>
      </c>
      <c r="I30" s="38">
        <f t="shared" si="8"/>
        <v>85.733106148891451</v>
      </c>
      <c r="J30" s="38">
        <f t="shared" si="8"/>
        <v>96.726093206149372</v>
      </c>
    </row>
    <row r="31" spans="1:12" ht="20.100000000000001" customHeight="1" thickBot="1" x14ac:dyDescent="0.3">
      <c r="A31" s="6" t="s">
        <v>22</v>
      </c>
      <c r="B31" s="39">
        <v>246069.76884493409</v>
      </c>
      <c r="C31" s="35">
        <v>5658.8204875000001</v>
      </c>
      <c r="D31" s="35">
        <v>26152.931333333334</v>
      </c>
      <c r="E31" s="35">
        <v>49528.048934553575</v>
      </c>
      <c r="F31" s="35">
        <v>2112.7000000000003</v>
      </c>
      <c r="G31" s="35">
        <v>1273.2350000000001</v>
      </c>
      <c r="H31" s="40">
        <v>1183.5610000000001</v>
      </c>
      <c r="I31" s="48">
        <f>B31+C31+D31+E31+F31+G31+H31</f>
        <v>331979.06560032099</v>
      </c>
      <c r="J31" s="41">
        <v>65873.271307142859</v>
      </c>
    </row>
    <row r="32" spans="1:12" ht="20.100000000000001" customHeight="1" thickBot="1" x14ac:dyDescent="0.3">
      <c r="A32" s="7" t="s">
        <v>10</v>
      </c>
      <c r="B32" s="42">
        <f>B31/B29</f>
        <v>4.421673196098217</v>
      </c>
      <c r="C32" s="42">
        <f>C31/C29</f>
        <v>3.4919997331087127</v>
      </c>
      <c r="D32" s="42">
        <f t="shared" ref="D32:J32" si="9">D31/D29</f>
        <v>5.0536186488222103</v>
      </c>
      <c r="E32" s="42">
        <f t="shared" si="9"/>
        <v>4.0428371373000029</v>
      </c>
      <c r="F32" s="42">
        <f t="shared" si="9"/>
        <v>2.5</v>
      </c>
      <c r="G32" s="42">
        <f t="shared" si="9"/>
        <v>1.957076762273664</v>
      </c>
      <c r="H32" s="42">
        <f t="shared" si="9"/>
        <v>3.0489454824607729</v>
      </c>
      <c r="I32" s="42">
        <f t="shared" si="9"/>
        <v>4.3350006134415517</v>
      </c>
      <c r="J32" s="42">
        <f t="shared" si="9"/>
        <v>3.0448547794793752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6930.6900000000005</v>
      </c>
      <c r="C35" s="34">
        <v>173</v>
      </c>
      <c r="D35" s="34">
        <v>2039.63</v>
      </c>
      <c r="E35" s="34">
        <v>624.93000000000006</v>
      </c>
      <c r="F35" s="34">
        <v>284.08</v>
      </c>
      <c r="G35" s="34">
        <v>230</v>
      </c>
      <c r="H35" s="34">
        <v>505</v>
      </c>
      <c r="I35" s="34">
        <f>B35+C35+D35+E35+F35+G35+H35</f>
        <v>10787.33</v>
      </c>
      <c r="J35" s="37">
        <v>4331.66</v>
      </c>
    </row>
    <row r="36" spans="1:10" ht="20.100000000000001" customHeight="1" thickBot="1" x14ac:dyDescent="0.3">
      <c r="A36" s="5" t="s">
        <v>11</v>
      </c>
      <c r="B36" s="21">
        <f>(B35/B34)*100</f>
        <v>60.453855970161626</v>
      </c>
      <c r="C36" s="21">
        <f t="shared" ref="C36:J36" si="10">(C35/C34)*100</f>
        <v>25.4876539572161</v>
      </c>
      <c r="D36" s="21">
        <f t="shared" si="10"/>
        <v>98.8676629552252</v>
      </c>
      <c r="E36" s="21">
        <f t="shared" si="10"/>
        <v>34.261888836500404</v>
      </c>
      <c r="F36" s="21">
        <f t="shared" si="10"/>
        <v>24.566319030076613</v>
      </c>
      <c r="G36" s="21">
        <f t="shared" si="10"/>
        <v>18.052666692829952</v>
      </c>
      <c r="H36" s="21">
        <f t="shared" si="10"/>
        <v>33.808436711275952</v>
      </c>
      <c r="I36" s="21">
        <f t="shared" si="10"/>
        <v>54.060177505600294</v>
      </c>
      <c r="J36" s="21">
        <f t="shared" si="10"/>
        <v>90.814861093931142</v>
      </c>
    </row>
    <row r="37" spans="1:10" ht="20.100000000000001" customHeight="1" thickBot="1" x14ac:dyDescent="0.3">
      <c r="A37" s="6" t="s">
        <v>22</v>
      </c>
      <c r="B37" s="39">
        <v>41668.6</v>
      </c>
      <c r="C37" s="35">
        <v>761.2</v>
      </c>
      <c r="D37" s="35">
        <v>12419.75</v>
      </c>
      <c r="E37" s="35">
        <v>3200.05</v>
      </c>
      <c r="F37" s="35">
        <v>1223.4000000000001</v>
      </c>
      <c r="G37" s="35">
        <v>971</v>
      </c>
      <c r="H37" s="40">
        <v>2456.5</v>
      </c>
      <c r="I37" s="48">
        <f>B37+C37+D37+E37+F37+G37+H37</f>
        <v>62700.5</v>
      </c>
      <c r="J37" s="41">
        <v>13757.369999999999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6.0121863768253947</v>
      </c>
      <c r="C38" s="22">
        <f t="shared" si="11"/>
        <v>4.4000000000000004</v>
      </c>
      <c r="D38" s="22">
        <f t="shared" si="11"/>
        <v>6.089217161936233</v>
      </c>
      <c r="E38" s="22">
        <f t="shared" si="11"/>
        <v>5.1206535131934778</v>
      </c>
      <c r="F38" s="22">
        <f t="shared" si="11"/>
        <v>4.3065333708814428</v>
      </c>
      <c r="G38" s="22">
        <f t="shared" si="11"/>
        <v>4.2217391304347824</v>
      </c>
      <c r="H38" s="22">
        <f t="shared" si="11"/>
        <v>4.8643564356435647</v>
      </c>
      <c r="I38" s="22">
        <f t="shared" si="11"/>
        <v>5.8124206824116813</v>
      </c>
      <c r="J38" s="22">
        <f t="shared" si="11"/>
        <v>3.1760041185134567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33768.639999999999</v>
      </c>
      <c r="C41" s="34">
        <v>202</v>
      </c>
      <c r="D41" s="34">
        <v>17529.98</v>
      </c>
      <c r="E41" s="34">
        <v>2416.71</v>
      </c>
      <c r="F41" s="34">
        <v>451.88</v>
      </c>
      <c r="G41" s="34">
        <v>1215.73</v>
      </c>
      <c r="H41" s="34">
        <v>741.8</v>
      </c>
      <c r="I41" s="34">
        <f>B41+C41+D41+E41+F41+G41+H41</f>
        <v>56326.74</v>
      </c>
      <c r="J41" s="37">
        <v>29382.339999999997</v>
      </c>
    </row>
    <row r="42" spans="1:10" ht="20.100000000000001" customHeight="1" thickBot="1" x14ac:dyDescent="0.3">
      <c r="A42" s="5" t="s">
        <v>11</v>
      </c>
      <c r="B42" s="21">
        <f>(B41/B40)*100</f>
        <v>57.336673041815175</v>
      </c>
      <c r="C42" s="21">
        <f t="shared" ref="C42:J42" si="12">(C41/C40)*100</f>
        <v>12.600429163131894</v>
      </c>
      <c r="D42" s="21">
        <f t="shared" si="12"/>
        <v>100</v>
      </c>
      <c r="E42" s="21">
        <f t="shared" si="12"/>
        <v>29.429185516229396</v>
      </c>
      <c r="F42" s="21">
        <f t="shared" si="12"/>
        <v>23.190101560615624</v>
      </c>
      <c r="G42" s="21">
        <f t="shared" si="12"/>
        <v>16.400548245318198</v>
      </c>
      <c r="H42" s="21">
        <f t="shared" si="12"/>
        <v>13.785592958903397</v>
      </c>
      <c r="I42" s="21">
        <f t="shared" si="12"/>
        <v>55.778592614657242</v>
      </c>
      <c r="J42" s="21">
        <f t="shared" si="12"/>
        <v>93.549990336909147</v>
      </c>
    </row>
    <row r="43" spans="1:10" ht="20.100000000000001" customHeight="1" thickBot="1" x14ac:dyDescent="0.3">
      <c r="A43" s="6" t="s">
        <v>22</v>
      </c>
      <c r="B43" s="39">
        <v>178887.94999999998</v>
      </c>
      <c r="C43" s="35">
        <v>838</v>
      </c>
      <c r="D43" s="35">
        <v>97195.11</v>
      </c>
      <c r="E43" s="35">
        <v>11352.23</v>
      </c>
      <c r="F43" s="35">
        <v>2049.16</v>
      </c>
      <c r="G43" s="35">
        <v>4182.54</v>
      </c>
      <c r="H43" s="40">
        <v>3478.6400000000003</v>
      </c>
      <c r="I43" s="48">
        <f>B43+C43+D43+E43+F43+G43+H43</f>
        <v>297983.62999999995</v>
      </c>
      <c r="J43" s="41">
        <v>87790.99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5.2974579373051442</v>
      </c>
      <c r="C44" s="22">
        <f t="shared" si="13"/>
        <v>4.1485148514851486</v>
      </c>
      <c r="D44" s="22">
        <f t="shared" si="13"/>
        <v>5.5445077518628088</v>
      </c>
      <c r="E44" s="22">
        <f t="shared" si="13"/>
        <v>4.6973902536920029</v>
      </c>
      <c r="F44" s="22">
        <f t="shared" si="13"/>
        <v>4.5347437372753827</v>
      </c>
      <c r="G44" s="22">
        <f t="shared" si="13"/>
        <v>3.4403527098944666</v>
      </c>
      <c r="H44" s="22">
        <f t="shared" si="13"/>
        <v>4.6894580749528183</v>
      </c>
      <c r="I44" s="22">
        <f t="shared" si="13"/>
        <v>5.2902694173318032</v>
      </c>
      <c r="J44" s="22">
        <f t="shared" si="13"/>
        <v>2.9878828575259839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37197.919999999998</v>
      </c>
      <c r="C47" s="34">
        <v>0</v>
      </c>
      <c r="D47" s="34">
        <v>5920.66</v>
      </c>
      <c r="E47" s="34">
        <v>9375.4</v>
      </c>
      <c r="F47" s="34">
        <v>211.49</v>
      </c>
      <c r="G47" s="34">
        <v>195.70000000000002</v>
      </c>
      <c r="H47" s="34">
        <v>1194.6199999999999</v>
      </c>
      <c r="I47" s="34">
        <f>B47+C47+D47+E47+F47+G47+H47</f>
        <v>54095.79</v>
      </c>
      <c r="J47" s="37">
        <v>22313.96</v>
      </c>
    </row>
    <row r="48" spans="1:10" ht="20.100000000000001" customHeight="1" thickBot="1" x14ac:dyDescent="0.3">
      <c r="A48" s="5" t="s">
        <v>11</v>
      </c>
      <c r="B48" s="38">
        <f>(B47/B46)*100</f>
        <v>70.517143259037212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59.889488645437417</v>
      </c>
      <c r="F48" s="38">
        <f t="shared" si="14"/>
        <v>32.263428475538127</v>
      </c>
      <c r="G48" s="38">
        <f t="shared" si="14"/>
        <v>10.816935662171126</v>
      </c>
      <c r="H48" s="38">
        <f t="shared" si="14"/>
        <v>31.95512554735544</v>
      </c>
      <c r="I48" s="38">
        <f t="shared" si="14"/>
        <v>65.984179397257762</v>
      </c>
      <c r="J48" s="38">
        <f t="shared" si="14"/>
        <v>86.210638846164684</v>
      </c>
    </row>
    <row r="49" spans="1:10" ht="20.100000000000001" customHeight="1" thickBot="1" x14ac:dyDescent="0.3">
      <c r="A49" s="6" t="s">
        <v>22</v>
      </c>
      <c r="B49" s="39">
        <v>233344.02</v>
      </c>
      <c r="C49" s="35">
        <v>0</v>
      </c>
      <c r="D49" s="35">
        <v>40447.33</v>
      </c>
      <c r="E49" s="35">
        <v>57006.689999999995</v>
      </c>
      <c r="F49" s="35">
        <v>1160.48</v>
      </c>
      <c r="G49" s="35">
        <v>787.8</v>
      </c>
      <c r="H49" s="40">
        <v>7249.82</v>
      </c>
      <c r="I49" s="48">
        <f>B49+C49+D49+E49+F49+G49+H49</f>
        <v>339996.13999999996</v>
      </c>
      <c r="J49" s="41">
        <v>69655.72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6.2730394602708968</v>
      </c>
      <c r="C50" s="42">
        <v>0</v>
      </c>
      <c r="D50" s="42">
        <f t="shared" si="15"/>
        <v>6.8315576303993142</v>
      </c>
      <c r="E50" s="42">
        <f t="shared" si="15"/>
        <v>6.0804541672888623</v>
      </c>
      <c r="F50" s="42">
        <f t="shared" si="15"/>
        <v>5.487162513594023</v>
      </c>
      <c r="G50" s="42">
        <f t="shared" si="15"/>
        <v>4.0255493101686248</v>
      </c>
      <c r="H50" s="42">
        <f t="shared" si="15"/>
        <v>6.0687247827761128</v>
      </c>
      <c r="I50" s="42">
        <f t="shared" si="15"/>
        <v>6.2850757887074016</v>
      </c>
      <c r="J50" s="42">
        <f t="shared" si="15"/>
        <v>3.1216207253217272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24000</v>
      </c>
      <c r="C53" s="34">
        <v>0</v>
      </c>
      <c r="D53" s="34">
        <v>12633.55</v>
      </c>
      <c r="E53" s="34">
        <v>3620</v>
      </c>
      <c r="F53" s="34">
        <v>170</v>
      </c>
      <c r="G53" s="34">
        <v>10</v>
      </c>
      <c r="H53" s="34">
        <v>450</v>
      </c>
      <c r="I53" s="34">
        <f>B53+C53+D53+E53+F53+G53+H53</f>
        <v>40883.550000000003</v>
      </c>
      <c r="J53" s="37">
        <v>27070</v>
      </c>
    </row>
    <row r="54" spans="1:10" ht="20.100000000000001" customHeight="1" thickBot="1" x14ac:dyDescent="0.3">
      <c r="A54" s="5" t="s">
        <v>11</v>
      </c>
      <c r="B54" s="21">
        <f>(B53/B52)*100</f>
        <v>33.049802747760602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12.733333051933707</v>
      </c>
      <c r="F54" s="21">
        <f t="shared" si="16"/>
        <v>3.1093333040690196</v>
      </c>
      <c r="G54" s="21">
        <f t="shared" si="16"/>
        <v>0.19668236191914779</v>
      </c>
      <c r="H54" s="21">
        <f t="shared" si="16"/>
        <v>9.2293871892003878</v>
      </c>
      <c r="I54" s="21">
        <f t="shared" si="16"/>
        <v>31.087301042961386</v>
      </c>
      <c r="J54" s="21">
        <f t="shared" si="16"/>
        <v>66.396534723891477</v>
      </c>
    </row>
    <row r="55" spans="1:10" ht="20.100000000000001" customHeight="1" thickBot="1" x14ac:dyDescent="0.3">
      <c r="A55" s="6" t="s">
        <v>22</v>
      </c>
      <c r="B55" s="39">
        <v>141119</v>
      </c>
      <c r="C55" s="35">
        <v>0</v>
      </c>
      <c r="D55" s="35">
        <v>77446</v>
      </c>
      <c r="E55" s="35">
        <v>17173</v>
      </c>
      <c r="F55" s="35">
        <v>979</v>
      </c>
      <c r="G55" s="35">
        <v>40</v>
      </c>
      <c r="H55" s="40">
        <v>1989</v>
      </c>
      <c r="I55" s="48">
        <f>B55+C55+D55+E55+F55+G55+H55</f>
        <v>238746</v>
      </c>
      <c r="J55" s="41">
        <v>81602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5.8799583333333336</v>
      </c>
      <c r="C56" s="42">
        <v>0</v>
      </c>
      <c r="D56" s="42">
        <f t="shared" si="17"/>
        <v>6.130185102366319</v>
      </c>
      <c r="E56" s="42">
        <f t="shared" si="17"/>
        <v>4.7439226519337012</v>
      </c>
      <c r="F56" s="42">
        <f t="shared" si="17"/>
        <v>5.7588235294117647</v>
      </c>
      <c r="G56" s="42">
        <f t="shared" si="17"/>
        <v>4</v>
      </c>
      <c r="H56" s="42">
        <f t="shared" si="17"/>
        <v>4.42</v>
      </c>
      <c r="I56" s="42">
        <f t="shared" si="17"/>
        <v>5.8396592272442094</v>
      </c>
      <c r="J56" s="42">
        <f t="shared" si="17"/>
        <v>3.0144809752493535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98429.040000000008</v>
      </c>
      <c r="C59" s="34">
        <v>1475.47</v>
      </c>
      <c r="D59" s="34">
        <v>9820.630000000001</v>
      </c>
      <c r="E59" s="34">
        <v>18643.510000000002</v>
      </c>
      <c r="F59" s="34">
        <v>2340.2200000000003</v>
      </c>
      <c r="G59" s="34">
        <v>1157.3800000000001</v>
      </c>
      <c r="H59" s="34">
        <v>1802.47</v>
      </c>
      <c r="I59" s="34">
        <f>B59+C59+D59+E59+F59+G59+H59</f>
        <v>133668.72000000003</v>
      </c>
      <c r="J59" s="37">
        <v>36700.99</v>
      </c>
    </row>
    <row r="60" spans="1:10" ht="20.100000000000001" customHeight="1" thickBot="1" x14ac:dyDescent="0.3">
      <c r="A60" s="18" t="s">
        <v>11</v>
      </c>
      <c r="B60" s="38">
        <f>(B59/B58)*100</f>
        <v>88.471207477925802</v>
      </c>
      <c r="C60" s="38">
        <f t="shared" ref="C60:J60" si="18">(C59/C58)*100</f>
        <v>73.301074574368201</v>
      </c>
      <c r="D60" s="38">
        <f t="shared" si="18"/>
        <v>100.00000000000003</v>
      </c>
      <c r="E60" s="38">
        <f t="shared" si="18"/>
        <v>70.643679964048232</v>
      </c>
      <c r="F60" s="38">
        <f t="shared" si="18"/>
        <v>75.336406598076209</v>
      </c>
      <c r="G60" s="38">
        <f t="shared" si="18"/>
        <v>63.992082404914221</v>
      </c>
      <c r="H60" s="38">
        <f t="shared" si="18"/>
        <v>83.326938279252744</v>
      </c>
      <c r="I60" s="38">
        <f t="shared" si="18"/>
        <v>85.3796803740467</v>
      </c>
      <c r="J60" s="38">
        <f t="shared" si="18"/>
        <v>93.071200844769535</v>
      </c>
    </row>
    <row r="61" spans="1:10" ht="20.100000000000001" customHeight="1" thickBot="1" x14ac:dyDescent="0.3">
      <c r="A61" s="19" t="s">
        <v>22</v>
      </c>
      <c r="B61" s="39">
        <v>487244.5</v>
      </c>
      <c r="C61" s="35">
        <v>6659.3600000000006</v>
      </c>
      <c r="D61" s="35">
        <v>50843.040000000001</v>
      </c>
      <c r="E61" s="35">
        <v>88004.82</v>
      </c>
      <c r="F61" s="35">
        <v>10928.57</v>
      </c>
      <c r="G61" s="35">
        <v>3476.92</v>
      </c>
      <c r="H61" s="40">
        <v>7713.7</v>
      </c>
      <c r="I61" s="48">
        <f>B61+C61+D61+E61+F61+G61+H61</f>
        <v>654870.90999999992</v>
      </c>
      <c r="J61" s="41">
        <v>106320.47</v>
      </c>
    </row>
    <row r="62" spans="1:10" ht="20.100000000000001" customHeight="1" thickBot="1" x14ac:dyDescent="0.3">
      <c r="A62" s="20" t="s">
        <v>10</v>
      </c>
      <c r="B62" s="42">
        <f>B61/B59</f>
        <v>4.9502108320877651</v>
      </c>
      <c r="C62" s="42">
        <f t="shared" ref="C62:J62" si="19">C61/C59</f>
        <v>4.5133821765268021</v>
      </c>
      <c r="D62" s="42">
        <f t="shared" si="19"/>
        <v>5.1771668416384689</v>
      </c>
      <c r="E62" s="42">
        <f t="shared" si="19"/>
        <v>4.7203997530507937</v>
      </c>
      <c r="F62" s="42">
        <f t="shared" si="19"/>
        <v>4.6698900103409073</v>
      </c>
      <c r="G62" s="42">
        <f t="shared" si="19"/>
        <v>3.0041300177988211</v>
      </c>
      <c r="H62" s="42">
        <f t="shared" si="19"/>
        <v>4.2795164413277336</v>
      </c>
      <c r="I62" s="42">
        <f t="shared" si="19"/>
        <v>4.8992083563005595</v>
      </c>
      <c r="J62" s="42">
        <f t="shared" si="19"/>
        <v>2.8969373850678144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38880.770000000004</v>
      </c>
      <c r="C65" s="34">
        <v>194.82</v>
      </c>
      <c r="D65" s="43">
        <v>2464.69</v>
      </c>
      <c r="E65" s="44">
        <v>27649.360000000001</v>
      </c>
      <c r="F65" s="34">
        <v>69.09</v>
      </c>
      <c r="G65" s="34">
        <v>262.84000000000003</v>
      </c>
      <c r="H65" s="34">
        <v>377.41</v>
      </c>
      <c r="I65" s="34">
        <f>B65+C65+D65+E65+F65+G65+H65</f>
        <v>69898.98000000001</v>
      </c>
      <c r="J65" s="37">
        <v>24325.96</v>
      </c>
    </row>
    <row r="66" spans="1:10" ht="20.100000000000001" customHeight="1" thickBot="1" x14ac:dyDescent="0.3">
      <c r="A66" s="5" t="s">
        <v>11</v>
      </c>
      <c r="B66" s="38">
        <f>(B65/B64)*100</f>
        <v>76.682479485180451</v>
      </c>
      <c r="C66" s="38">
        <f t="shared" ref="C66:J66" si="20">(C65/C64)*100</f>
        <v>14.55999402115018</v>
      </c>
      <c r="D66" s="38">
        <f t="shared" si="20"/>
        <v>87.440974353334354</v>
      </c>
      <c r="E66" s="38">
        <f t="shared" si="20"/>
        <v>84.03381367950189</v>
      </c>
      <c r="F66" s="38">
        <f t="shared" si="20"/>
        <v>5.7840584684677143</v>
      </c>
      <c r="G66" s="38">
        <f t="shared" si="20"/>
        <v>15.992503894080997</v>
      </c>
      <c r="H66" s="38">
        <f t="shared" si="20"/>
        <v>28.78114252160054</v>
      </c>
      <c r="I66" s="38">
        <f t="shared" si="20"/>
        <v>76.049639052701437</v>
      </c>
      <c r="J66" s="38">
        <f t="shared" si="20"/>
        <v>96.866159942913939</v>
      </c>
    </row>
    <row r="67" spans="1:10" ht="20.100000000000001" customHeight="1" thickBot="1" x14ac:dyDescent="0.3">
      <c r="A67" s="6" t="s">
        <v>22</v>
      </c>
      <c r="B67" s="39">
        <v>244109.71</v>
      </c>
      <c r="C67" s="35">
        <v>983.54</v>
      </c>
      <c r="D67" s="35">
        <v>14353.5</v>
      </c>
      <c r="E67" s="35">
        <v>152566.24000000002</v>
      </c>
      <c r="F67" s="35">
        <v>483.64</v>
      </c>
      <c r="G67" s="35">
        <v>879.54</v>
      </c>
      <c r="H67" s="40">
        <v>2095.9</v>
      </c>
      <c r="I67" s="48">
        <f>B67+C67+D67+E67+F67+G67+H67</f>
        <v>415472.07</v>
      </c>
      <c r="J67" s="41">
        <v>73773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6.2784175827793529</v>
      </c>
      <c r="C68" s="42">
        <f t="shared" si="21"/>
        <v>5.0484549840878756</v>
      </c>
      <c r="D68" s="42">
        <f t="shared" si="21"/>
        <v>5.823653278911344</v>
      </c>
      <c r="E68" s="42">
        <f t="shared" si="21"/>
        <v>5.5178940850710472</v>
      </c>
      <c r="F68" s="42">
        <f t="shared" si="21"/>
        <v>7.0001447387465623</v>
      </c>
      <c r="G68" s="42">
        <f t="shared" si="21"/>
        <v>3.3462943235428391</v>
      </c>
      <c r="H68" s="42">
        <f t="shared" si="21"/>
        <v>5.5533769640444079</v>
      </c>
      <c r="I68" s="42">
        <f t="shared" si="21"/>
        <v>5.943893172690073</v>
      </c>
      <c r="J68" s="42">
        <f t="shared" si="21"/>
        <v>3.0326860687101354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27711.54</v>
      </c>
      <c r="C71" s="34">
        <v>484.48</v>
      </c>
      <c r="D71" s="34">
        <v>2987.97</v>
      </c>
      <c r="E71" s="34">
        <v>6963.82</v>
      </c>
      <c r="F71" s="34">
        <v>442.55</v>
      </c>
      <c r="G71" s="34">
        <v>241.7</v>
      </c>
      <c r="H71" s="34">
        <v>350.96000000000004</v>
      </c>
      <c r="I71" s="34">
        <f>B71+C71+D71+E71+F71+G71+H71</f>
        <v>39183.019999999997</v>
      </c>
      <c r="J71" s="37">
        <v>14350.18</v>
      </c>
    </row>
    <row r="72" spans="1:10" ht="20.100000000000001" customHeight="1" thickBot="1" x14ac:dyDescent="0.3">
      <c r="A72" s="5" t="s">
        <v>11</v>
      </c>
      <c r="B72" s="21">
        <f>(B71/B70)*100</f>
        <v>80.648493097821401</v>
      </c>
      <c r="C72" s="21">
        <f t="shared" ref="C72:J72" si="22">(C71/C70)*100</f>
        <v>58.766162878144648</v>
      </c>
      <c r="D72" s="21">
        <f t="shared" si="22"/>
        <v>98.391085441068483</v>
      </c>
      <c r="E72" s="21">
        <f t="shared" si="22"/>
        <v>87.260775367866799</v>
      </c>
      <c r="F72" s="21">
        <f t="shared" si="22"/>
        <v>95.877204384938693</v>
      </c>
      <c r="G72" s="21">
        <f t="shared" si="22"/>
        <v>24.325194742456873</v>
      </c>
      <c r="H72" s="21">
        <f t="shared" si="22"/>
        <v>64.744405704060355</v>
      </c>
      <c r="I72" s="21">
        <f t="shared" si="22"/>
        <v>81.292775002759328</v>
      </c>
      <c r="J72" s="21">
        <f t="shared" si="22"/>
        <v>94.576890706734247</v>
      </c>
    </row>
    <row r="73" spans="1:10" ht="20.100000000000001" customHeight="1" thickBot="1" x14ac:dyDescent="0.3">
      <c r="A73" s="6" t="s">
        <v>22</v>
      </c>
      <c r="B73" s="39">
        <v>163062.51999999999</v>
      </c>
      <c r="C73" s="35">
        <v>2252.1</v>
      </c>
      <c r="D73" s="35">
        <v>18456.27</v>
      </c>
      <c r="E73" s="35">
        <v>37406.729999999996</v>
      </c>
      <c r="F73" s="35">
        <v>1915.16</v>
      </c>
      <c r="G73" s="35">
        <v>1073.4000000000001</v>
      </c>
      <c r="H73" s="40">
        <v>1417.48</v>
      </c>
      <c r="I73" s="48">
        <f>B73+C73+D73+E73+F73+G73+H73</f>
        <v>225583.66</v>
      </c>
      <c r="J73" s="41">
        <v>41645.759999999995</v>
      </c>
    </row>
    <row r="74" spans="1:10" ht="20.100000000000001" customHeight="1" thickBot="1" x14ac:dyDescent="0.3">
      <c r="A74" s="7" t="s">
        <v>10</v>
      </c>
      <c r="B74" s="22">
        <f>B73/B71</f>
        <v>5.8842821438288881</v>
      </c>
      <c r="C74" s="22">
        <f>C73/C71</f>
        <v>4.6484891017173045</v>
      </c>
      <c r="D74" s="22">
        <f t="shared" ref="D74:J74" si="23">D73/D71</f>
        <v>6.1768592054137095</v>
      </c>
      <c r="E74" s="22">
        <f t="shared" si="23"/>
        <v>5.3715819765588426</v>
      </c>
      <c r="F74" s="22">
        <f t="shared" si="23"/>
        <v>4.3275562083380406</v>
      </c>
      <c r="G74" s="22">
        <f t="shared" si="23"/>
        <v>4.4410426148117503</v>
      </c>
      <c r="H74" s="22">
        <f t="shared" si="23"/>
        <v>4.038864827900615</v>
      </c>
      <c r="I74" s="22">
        <f t="shared" si="23"/>
        <v>5.757179002537324</v>
      </c>
      <c r="J74" s="22">
        <f t="shared" si="23"/>
        <v>2.9021071512691821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17935.510000000002</v>
      </c>
      <c r="C77" s="34">
        <v>450.37</v>
      </c>
      <c r="D77" s="34">
        <v>3244.37</v>
      </c>
      <c r="E77" s="34">
        <v>8822.01</v>
      </c>
      <c r="F77" s="34">
        <v>567.97</v>
      </c>
      <c r="G77" s="34">
        <v>331.35</v>
      </c>
      <c r="H77" s="34">
        <v>234.35</v>
      </c>
      <c r="I77" s="34">
        <f>B77+C77+D77+E77+F77+G77+H77</f>
        <v>31585.93</v>
      </c>
      <c r="J77" s="37">
        <v>14690.689999999999</v>
      </c>
    </row>
    <row r="78" spans="1:10" ht="20.100000000000001" customHeight="1" thickBot="1" x14ac:dyDescent="0.3">
      <c r="A78" s="5" t="s">
        <v>11</v>
      </c>
      <c r="B78" s="21">
        <f>(B77/B76)*100</f>
        <v>46.021351144342823</v>
      </c>
      <c r="C78" s="21">
        <f t="shared" ref="C78:J78" si="24">(C77/C76)*100</f>
        <v>30.839867155134044</v>
      </c>
      <c r="D78" s="21">
        <f t="shared" si="24"/>
        <v>82.760951693421461</v>
      </c>
      <c r="E78" s="21">
        <f t="shared" si="24"/>
        <v>73.271108608390378</v>
      </c>
      <c r="F78" s="21">
        <f t="shared" si="24"/>
        <v>58.379072874910065</v>
      </c>
      <c r="G78" s="21">
        <f t="shared" si="24"/>
        <v>14.615201397342933</v>
      </c>
      <c r="H78" s="21">
        <f t="shared" si="24"/>
        <v>18.40030778411143</v>
      </c>
      <c r="I78" s="21">
        <f t="shared" si="24"/>
        <v>51.859634870321081</v>
      </c>
      <c r="J78" s="21">
        <f t="shared" si="24"/>
        <v>75.572502983661877</v>
      </c>
    </row>
    <row r="79" spans="1:10" ht="20.100000000000001" customHeight="1" thickBot="1" x14ac:dyDescent="0.3">
      <c r="A79" s="6" t="s">
        <v>22</v>
      </c>
      <c r="B79" s="39">
        <v>122931.98000000001</v>
      </c>
      <c r="C79" s="35">
        <v>2449.3200000000002</v>
      </c>
      <c r="D79" s="35">
        <v>22162.58</v>
      </c>
      <c r="E79" s="35">
        <v>54872.319999999992</v>
      </c>
      <c r="F79" s="35">
        <v>1990.43</v>
      </c>
      <c r="G79" s="35">
        <v>1351.07</v>
      </c>
      <c r="H79" s="40">
        <v>1095.25</v>
      </c>
      <c r="I79" s="48">
        <f>B79+C79+D79+E79+F79+G79+H79</f>
        <v>206852.95</v>
      </c>
      <c r="J79" s="41">
        <v>46039.15</v>
      </c>
    </row>
    <row r="80" spans="1:10" ht="20.100000000000001" customHeight="1" thickBot="1" x14ac:dyDescent="0.3">
      <c r="A80" s="7" t="s">
        <v>10</v>
      </c>
      <c r="B80" s="22">
        <f>B79/B77</f>
        <v>6.8541112017444723</v>
      </c>
      <c r="C80" s="22">
        <f t="shared" ref="C80:J80" si="25">C79/C77</f>
        <v>5.4384617092612748</v>
      </c>
      <c r="D80" s="22">
        <f t="shared" si="25"/>
        <v>6.8310889325200277</v>
      </c>
      <c r="E80" s="22">
        <f t="shared" si="25"/>
        <v>6.2199340059691606</v>
      </c>
      <c r="F80" s="22">
        <f t="shared" si="25"/>
        <v>3.5044632639047837</v>
      </c>
      <c r="G80" s="22">
        <f t="shared" si="25"/>
        <v>4.0774709521653838</v>
      </c>
      <c r="H80" s="22">
        <f t="shared" si="25"/>
        <v>4.6735651802858973</v>
      </c>
      <c r="I80" s="22">
        <f t="shared" si="25"/>
        <v>6.5488953467572433</v>
      </c>
      <c r="J80" s="22">
        <f t="shared" si="25"/>
        <v>3.1338997691735382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539693.67949176114</v>
      </c>
      <c r="C88" s="32">
        <f t="shared" si="26"/>
        <v>7569.7000000000007</v>
      </c>
      <c r="D88" s="32">
        <f t="shared" si="26"/>
        <v>106340.95000000001</v>
      </c>
      <c r="E88" s="32">
        <f t="shared" si="26"/>
        <v>131081.52305479906</v>
      </c>
      <c r="F88" s="32">
        <f t="shared" si="26"/>
        <v>9569.1861625282163</v>
      </c>
      <c r="G88" s="32">
        <f t="shared" si="26"/>
        <v>7807.8996688741718</v>
      </c>
      <c r="H88" s="32">
        <f t="shared" si="26"/>
        <v>12774.797036122818</v>
      </c>
      <c r="I88" s="32">
        <f t="shared" si="26"/>
        <v>814837.73541408544</v>
      </c>
      <c r="J88" s="32">
        <f t="shared" si="26"/>
        <v>335128.88908306276</v>
      </c>
      <c r="L88" s="24"/>
    </row>
    <row r="89" spans="1:12" ht="15.75" thickBot="1" x14ac:dyDescent="0.3">
      <c r="A89" s="15" t="s">
        <v>11</v>
      </c>
      <c r="B89" s="25">
        <f>(B88/B87)*100</f>
        <v>66.259340609786946</v>
      </c>
      <c r="C89" s="25">
        <f t="shared" ref="C89:J89" si="27">(C88/C87)*100</f>
        <v>30.364646929799932</v>
      </c>
      <c r="D89" s="25">
        <f t="shared" si="27"/>
        <v>98.731734699410339</v>
      </c>
      <c r="E89" s="25">
        <f t="shared" si="27"/>
        <v>61.866985475916479</v>
      </c>
      <c r="F89" s="25">
        <f t="shared" si="27"/>
        <v>32.738872669263472</v>
      </c>
      <c r="G89" s="25">
        <f t="shared" si="27"/>
        <v>18.358379713151738</v>
      </c>
      <c r="H89" s="25">
        <f t="shared" si="27"/>
        <v>32.204523619142165</v>
      </c>
      <c r="I89" s="25">
        <f t="shared" si="27"/>
        <v>64.137384874698441</v>
      </c>
      <c r="J89" s="25">
        <f t="shared" si="27"/>
        <v>88.243412090717982</v>
      </c>
    </row>
    <row r="90" spans="1:12" ht="15.75" thickBot="1" x14ac:dyDescent="0.3">
      <c r="A90" s="27" t="s">
        <v>22</v>
      </c>
      <c r="B90" s="32">
        <f>B79+B73+B67+B61+B55+B49+B43+B37+B31+B25+B19+B13+B7</f>
        <v>3066300.0193361333</v>
      </c>
      <c r="C90" s="32">
        <f t="shared" ref="C90:J90" si="28">C79+C73+C67+C61+C55+C49+C43+C37+C31+C25+C19+C13+C7</f>
        <v>33890.820487500001</v>
      </c>
      <c r="D90" s="32">
        <f t="shared" si="28"/>
        <v>626665.20629775338</v>
      </c>
      <c r="E90" s="32">
        <f t="shared" si="28"/>
        <v>694697.57784169307</v>
      </c>
      <c r="F90" s="32">
        <f t="shared" si="28"/>
        <v>43838.465857787814</v>
      </c>
      <c r="G90" s="32">
        <f t="shared" si="28"/>
        <v>28360.614072847682</v>
      </c>
      <c r="H90" s="32">
        <f t="shared" si="28"/>
        <v>64791.950926550278</v>
      </c>
      <c r="I90" s="32">
        <f t="shared" si="28"/>
        <v>4558544.6548202662</v>
      </c>
      <c r="J90" s="32">
        <f t="shared" si="28"/>
        <v>1023002.598927544</v>
      </c>
    </row>
    <row r="91" spans="1:12" ht="15.75" thickBot="1" x14ac:dyDescent="0.3">
      <c r="A91" s="15" t="s">
        <v>10</v>
      </c>
      <c r="B91" s="25">
        <f>B90/B88</f>
        <v>5.6815562899008212</v>
      </c>
      <c r="C91" s="25">
        <f t="shared" ref="C91:J91" si="29">C90/C88</f>
        <v>4.4771682480811652</v>
      </c>
      <c r="D91" s="25">
        <f t="shared" si="29"/>
        <v>5.8929810792338539</v>
      </c>
      <c r="E91" s="25">
        <f t="shared" si="29"/>
        <v>5.2997368481236862</v>
      </c>
      <c r="F91" s="25">
        <f t="shared" si="29"/>
        <v>4.5812115171772891</v>
      </c>
      <c r="G91" s="25">
        <f t="shared" si="29"/>
        <v>3.6322974520159304</v>
      </c>
      <c r="H91" s="25">
        <f t="shared" si="29"/>
        <v>5.0718575601115612</v>
      </c>
      <c r="I91" s="25">
        <f t="shared" si="29"/>
        <v>5.5944201608479736</v>
      </c>
      <c r="J91" s="25">
        <f t="shared" si="29"/>
        <v>3.0525646467738254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" zoomScaleNormal="100" workbookViewId="0">
      <selection activeCell="C96" sqref="C9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140978.99148451776</v>
      </c>
      <c r="C5" s="34">
        <v>3975.69</v>
      </c>
      <c r="D5" s="34">
        <v>21979.21</v>
      </c>
      <c r="E5" s="34">
        <v>35864.615449840159</v>
      </c>
      <c r="F5" s="34">
        <v>3228.9416478555308</v>
      </c>
      <c r="G5" s="34">
        <v>1861.0937748344372</v>
      </c>
      <c r="H5" s="34">
        <v>2956.5628296207105</v>
      </c>
      <c r="I5" s="33">
        <v>210845.1051866686</v>
      </c>
      <c r="J5" s="37">
        <v>83476.05</v>
      </c>
    </row>
    <row r="6" spans="1:10" ht="20.100000000000001" customHeight="1" thickBot="1" x14ac:dyDescent="0.3">
      <c r="A6" s="5" t="s">
        <v>11</v>
      </c>
      <c r="B6" s="38">
        <v>81.468321543236343</v>
      </c>
      <c r="C6" s="38">
        <v>63.388520936105898</v>
      </c>
      <c r="D6" s="38">
        <v>99.926166548081525</v>
      </c>
      <c r="E6" s="38">
        <v>91.08765245526628</v>
      </c>
      <c r="F6" s="38">
        <v>69.279443176646055</v>
      </c>
      <c r="G6" s="38">
        <v>30.505733261776115</v>
      </c>
      <c r="H6" s="38">
        <v>57.719213747300259</v>
      </c>
      <c r="I6" s="38">
        <v>82.177554715958621</v>
      </c>
      <c r="J6" s="38">
        <v>97.286988752961406</v>
      </c>
    </row>
    <row r="7" spans="1:10" ht="20.100000000000001" customHeight="1" thickBot="1" x14ac:dyDescent="0.3">
      <c r="A7" s="6" t="s">
        <v>22</v>
      </c>
      <c r="B7" s="39">
        <v>851080.0672478904</v>
      </c>
      <c r="C7" s="35">
        <v>19165.71</v>
      </c>
      <c r="D7" s="35">
        <v>129514.06496442012</v>
      </c>
      <c r="E7" s="35">
        <v>189866.26517871823</v>
      </c>
      <c r="F7" s="35">
        <v>16170.061094808127</v>
      </c>
      <c r="G7" s="35">
        <v>5886.2285695364244</v>
      </c>
      <c r="H7" s="40">
        <v>14317.754128838049</v>
      </c>
      <c r="I7" s="36">
        <v>1226000.1511842113</v>
      </c>
      <c r="J7" s="41">
        <v>265702.13735853549</v>
      </c>
    </row>
    <row r="8" spans="1:10" ht="20.100000000000001" customHeight="1" thickBot="1" x14ac:dyDescent="0.3">
      <c r="A8" s="7" t="s">
        <v>10</v>
      </c>
      <c r="B8" s="58">
        <v>6.0369283273058141</v>
      </c>
      <c r="C8" s="58">
        <v>4.8207254589769324</v>
      </c>
      <c r="D8" s="58">
        <v>5.8925714329323089</v>
      </c>
      <c r="E8" s="58">
        <v>5.2939718660656769</v>
      </c>
      <c r="F8" s="58">
        <v>5.007851754009649</v>
      </c>
      <c r="G8" s="58">
        <v>3.162779140486923</v>
      </c>
      <c r="H8" s="58">
        <v>4.8427024737623574</v>
      </c>
      <c r="I8" s="58">
        <v>5.8146958170965846</v>
      </c>
      <c r="J8" s="58">
        <v>3.1829744861973643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58126.3</v>
      </c>
      <c r="C11" s="34">
        <v>842.4</v>
      </c>
      <c r="D11" s="34">
        <v>15238.47</v>
      </c>
      <c r="E11" s="34">
        <v>11036.6</v>
      </c>
      <c r="F11" s="34">
        <v>2725</v>
      </c>
      <c r="G11" s="34">
        <v>4758.82</v>
      </c>
      <c r="H11" s="34">
        <v>5264</v>
      </c>
      <c r="I11" s="34">
        <v>97991.59</v>
      </c>
      <c r="J11" s="37">
        <v>40521</v>
      </c>
    </row>
    <row r="12" spans="1:10" ht="20.100000000000001" customHeight="1" thickBot="1" x14ac:dyDescent="0.3">
      <c r="A12" s="5" t="s">
        <v>11</v>
      </c>
      <c r="B12" s="38">
        <v>76.127888849612503</v>
      </c>
      <c r="C12" s="38">
        <v>42.376803428778395</v>
      </c>
      <c r="D12" s="38">
        <v>100</v>
      </c>
      <c r="E12" s="38">
        <v>74.146581353914456</v>
      </c>
      <c r="F12" s="38">
        <v>54.832062973366703</v>
      </c>
      <c r="G12" s="38">
        <v>50.07950514231473</v>
      </c>
      <c r="H12" s="38">
        <v>66.122927848881972</v>
      </c>
      <c r="I12" s="38">
        <v>74.861109264887887</v>
      </c>
      <c r="J12" s="38">
        <v>97.322262758821111</v>
      </c>
    </row>
    <row r="13" spans="1:10" ht="20.100000000000001" customHeight="1" thickBot="1" x14ac:dyDescent="0.3">
      <c r="A13" s="6" t="s">
        <v>22</v>
      </c>
      <c r="B13" s="39">
        <v>342617.09</v>
      </c>
      <c r="C13" s="35">
        <v>4524.3999999999996</v>
      </c>
      <c r="D13" s="35">
        <v>90163.55</v>
      </c>
      <c r="E13" s="35">
        <v>54391.8</v>
      </c>
      <c r="F13" s="35">
        <v>14522</v>
      </c>
      <c r="G13" s="35">
        <v>19280.239999999998</v>
      </c>
      <c r="H13" s="40">
        <v>29787.200000000001</v>
      </c>
      <c r="I13" s="48">
        <v>555286.27999999991</v>
      </c>
      <c r="J13" s="41">
        <v>122544.6</v>
      </c>
    </row>
    <row r="14" spans="1:10" ht="20.100000000000001" customHeight="1" thickBot="1" x14ac:dyDescent="0.3">
      <c r="A14" s="7" t="s">
        <v>10</v>
      </c>
      <c r="B14" s="58">
        <v>5.8943557391404582</v>
      </c>
      <c r="C14" s="58">
        <v>5.3708452041785373</v>
      </c>
      <c r="D14" s="58">
        <v>5.9168374515289273</v>
      </c>
      <c r="E14" s="58">
        <v>4.9283112552778938</v>
      </c>
      <c r="F14" s="58">
        <v>5.3291743119266055</v>
      </c>
      <c r="G14" s="58">
        <v>4.0514749454696748</v>
      </c>
      <c r="H14" s="58">
        <v>5.6586626139817628</v>
      </c>
      <c r="I14" s="58">
        <v>5.6666728236576214</v>
      </c>
      <c r="J14" s="58">
        <v>3.0242244761975274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45936</v>
      </c>
      <c r="C17" s="34">
        <v>933</v>
      </c>
      <c r="D17" s="34">
        <v>6084.65</v>
      </c>
      <c r="E17" s="34">
        <v>6551</v>
      </c>
      <c r="F17" s="34">
        <v>1350.6100000000001</v>
      </c>
      <c r="G17" s="34">
        <v>624</v>
      </c>
      <c r="H17" s="34">
        <v>2268.9899999999998</v>
      </c>
      <c r="I17" s="34">
        <v>63748.25</v>
      </c>
      <c r="J17" s="37">
        <v>20583</v>
      </c>
    </row>
    <row r="18" spans="1:12" ht="20.100000000000001" customHeight="1" thickBot="1" x14ac:dyDescent="0.3">
      <c r="A18" s="5" t="s">
        <v>11</v>
      </c>
      <c r="B18" s="38">
        <v>79.45179369308147</v>
      </c>
      <c r="C18" s="38">
        <v>39.017250392054365</v>
      </c>
      <c r="D18" s="38">
        <v>96.6791925194442</v>
      </c>
      <c r="E18" s="38">
        <v>77.26739282997282</v>
      </c>
      <c r="F18" s="38">
        <v>67.98566402061806</v>
      </c>
      <c r="G18" s="38">
        <v>28.951617393240909</v>
      </c>
      <c r="H18" s="38">
        <v>64.754465623474957</v>
      </c>
      <c r="I18" s="38">
        <v>77.153370345375791</v>
      </c>
      <c r="J18" s="38">
        <v>91.60132086051749</v>
      </c>
    </row>
    <row r="19" spans="1:12" ht="20.100000000000001" customHeight="1" thickBot="1" x14ac:dyDescent="0.3">
      <c r="A19" s="6" t="s">
        <v>22</v>
      </c>
      <c r="B19" s="39">
        <v>312349</v>
      </c>
      <c r="C19" s="35">
        <v>5218</v>
      </c>
      <c r="D19" s="35">
        <v>42100</v>
      </c>
      <c r="E19" s="35">
        <v>41379</v>
      </c>
      <c r="F19" s="35">
        <v>7209</v>
      </c>
      <c r="G19" s="35">
        <v>2506</v>
      </c>
      <c r="H19" s="40">
        <v>11246</v>
      </c>
      <c r="I19" s="48">
        <v>422007</v>
      </c>
      <c r="J19" s="41">
        <v>60940</v>
      </c>
    </row>
    <row r="20" spans="1:12" ht="20.100000000000001" customHeight="1" thickBot="1" x14ac:dyDescent="0.3">
      <c r="A20" s="26" t="s">
        <v>10</v>
      </c>
      <c r="B20" s="58">
        <v>6.7996560431905255</v>
      </c>
      <c r="C20" s="58">
        <v>5.592711682743837</v>
      </c>
      <c r="D20" s="58">
        <v>6.9190503973112669</v>
      </c>
      <c r="E20" s="58">
        <v>6.316440238131583</v>
      </c>
      <c r="F20" s="58">
        <v>5.3375882008870059</v>
      </c>
      <c r="G20" s="58">
        <v>4.0160256410256414</v>
      </c>
      <c r="H20" s="58">
        <v>4.9563902881899002</v>
      </c>
      <c r="I20" s="58">
        <v>6.619899369786622</v>
      </c>
      <c r="J20" s="58">
        <v>2.9606957197687414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7691</v>
      </c>
      <c r="C23" s="34">
        <v>0</v>
      </c>
      <c r="D23" s="34">
        <v>1260.8</v>
      </c>
      <c r="E23" s="34">
        <v>394.1</v>
      </c>
      <c r="F23" s="34">
        <v>500</v>
      </c>
      <c r="G23" s="34">
        <v>33</v>
      </c>
      <c r="H23" s="34">
        <v>270</v>
      </c>
      <c r="I23" s="34">
        <v>10148.900000000001</v>
      </c>
      <c r="J23" s="37">
        <v>5189.1399999999994</v>
      </c>
    </row>
    <row r="24" spans="1:12" ht="20.100000000000001" customHeight="1" thickBot="1" x14ac:dyDescent="0.3">
      <c r="A24" s="5" t="s">
        <v>11</v>
      </c>
      <c r="B24" s="38">
        <v>70.415507342311287</v>
      </c>
      <c r="C24" s="38">
        <v>0</v>
      </c>
      <c r="D24" s="38">
        <v>100</v>
      </c>
      <c r="E24" s="38">
        <v>15.25308274052343</v>
      </c>
      <c r="F24" s="38">
        <v>43.000765413624364</v>
      </c>
      <c r="G24" s="38">
        <v>2.2660321776569226</v>
      </c>
      <c r="H24" s="38">
        <v>18.600934180249943</v>
      </c>
      <c r="I24" s="38">
        <v>53.33918463664984</v>
      </c>
      <c r="J24" s="38">
        <v>94.149601113290345</v>
      </c>
    </row>
    <row r="25" spans="1:12" ht="20.100000000000001" customHeight="1" thickBot="1" x14ac:dyDescent="0.3">
      <c r="A25" s="6" t="s">
        <v>22</v>
      </c>
      <c r="B25" s="39">
        <v>33618.089999999997</v>
      </c>
      <c r="C25" s="35">
        <v>0</v>
      </c>
      <c r="D25" s="35">
        <v>5626.64</v>
      </c>
      <c r="E25" s="35">
        <v>1674.08</v>
      </c>
      <c r="F25" s="35">
        <v>2849.37</v>
      </c>
      <c r="G25" s="35">
        <v>103.95</v>
      </c>
      <c r="H25" s="40">
        <v>897.73</v>
      </c>
      <c r="I25" s="48">
        <v>44769.86</v>
      </c>
      <c r="J25" s="41">
        <v>16830.03</v>
      </c>
    </row>
    <row r="26" spans="1:12" ht="20.100000000000001" customHeight="1" thickBot="1" x14ac:dyDescent="0.3">
      <c r="A26" s="7" t="s">
        <v>10</v>
      </c>
      <c r="B26" s="58">
        <v>4.3710947861136384</v>
      </c>
      <c r="C26" s="58">
        <v>0</v>
      </c>
      <c r="D26" s="58">
        <v>4.4627538071065995</v>
      </c>
      <c r="E26" s="58">
        <v>4.2478558741436183</v>
      </c>
      <c r="F26" s="58">
        <v>5.6987399999999999</v>
      </c>
      <c r="G26" s="58">
        <v>3.15</v>
      </c>
      <c r="H26" s="58">
        <v>3.3249259259259261</v>
      </c>
      <c r="I26" s="58">
        <v>4.411301717427504</v>
      </c>
      <c r="J26" s="58">
        <v>3.2433177751997442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61020.005738523323</v>
      </c>
      <c r="C29" s="34">
        <v>2117.5100000000002</v>
      </c>
      <c r="D29" s="34">
        <v>5175.09</v>
      </c>
      <c r="E29" s="34">
        <v>12976.004774999999</v>
      </c>
      <c r="F29" s="34">
        <v>1353.08</v>
      </c>
      <c r="G29" s="34">
        <v>887.74</v>
      </c>
      <c r="H29" s="34">
        <v>748.99240000000009</v>
      </c>
      <c r="I29" s="34">
        <v>84278.422913523333</v>
      </c>
      <c r="J29" s="37">
        <v>22343.55</v>
      </c>
    </row>
    <row r="30" spans="1:12" ht="20.100000000000001" customHeight="1" thickBot="1" x14ac:dyDescent="0.3">
      <c r="A30" s="5" t="s">
        <v>11</v>
      </c>
      <c r="B30" s="38">
        <v>93.36301875954392</v>
      </c>
      <c r="C30" s="38">
        <v>91.568395971442058</v>
      </c>
      <c r="D30" s="38">
        <v>100</v>
      </c>
      <c r="E30" s="38">
        <v>98.889812699288498</v>
      </c>
      <c r="F30" s="38">
        <v>91.070503112905925</v>
      </c>
      <c r="G30" s="38">
        <v>86.842620128345587</v>
      </c>
      <c r="H30" s="38">
        <v>88.121936584504979</v>
      </c>
      <c r="I30" s="38">
        <v>94.350330085145657</v>
      </c>
      <c r="J30" s="38">
        <v>99.897167868982933</v>
      </c>
    </row>
    <row r="31" spans="1:12" ht="20.100000000000001" customHeight="1" thickBot="1" x14ac:dyDescent="0.3">
      <c r="A31" s="6" t="s">
        <v>22</v>
      </c>
      <c r="B31" s="39">
        <v>283022.08039874973</v>
      </c>
      <c r="C31" s="35">
        <v>7682.8204875000001</v>
      </c>
      <c r="D31" s="35">
        <v>26152.931333333334</v>
      </c>
      <c r="E31" s="35">
        <v>52875.848934553578</v>
      </c>
      <c r="F31" s="35">
        <v>6720.4000000000005</v>
      </c>
      <c r="G31" s="35">
        <v>2709.73</v>
      </c>
      <c r="H31" s="40">
        <v>2396.5672</v>
      </c>
      <c r="I31" s="48">
        <v>381560.3783541366</v>
      </c>
      <c r="J31" s="41">
        <v>68083.99130714286</v>
      </c>
    </row>
    <row r="32" spans="1:12" ht="20.100000000000001" customHeight="1" thickBot="1" x14ac:dyDescent="0.3">
      <c r="A32" s="7" t="s">
        <v>10</v>
      </c>
      <c r="B32" s="58">
        <v>4.6381850832909937</v>
      </c>
      <c r="C32" s="58">
        <v>3.6282333908694642</v>
      </c>
      <c r="D32" s="58">
        <v>5.0536186488222103</v>
      </c>
      <c r="E32" s="58">
        <v>4.0748943801582085</v>
      </c>
      <c r="F32" s="58">
        <v>4.9667425429390732</v>
      </c>
      <c r="G32" s="58">
        <v>3.052391465969766</v>
      </c>
      <c r="H32" s="58">
        <v>3.1997216527163688</v>
      </c>
      <c r="I32" s="58">
        <v>4.5273791934342347</v>
      </c>
      <c r="J32" s="58">
        <v>3.0471429699910204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9200.9699999999993</v>
      </c>
      <c r="C35" s="34">
        <v>232</v>
      </c>
      <c r="D35" s="34">
        <v>2051.6000000000004</v>
      </c>
      <c r="E35" s="34">
        <v>1252.32</v>
      </c>
      <c r="F35" s="34">
        <v>626.9</v>
      </c>
      <c r="G35" s="34">
        <v>443</v>
      </c>
      <c r="H35" s="34">
        <v>755.4</v>
      </c>
      <c r="I35" s="34">
        <v>14562.189999999999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v>80.256672159017057</v>
      </c>
      <c r="C36" s="21">
        <v>34.179975248983439</v>
      </c>
      <c r="D36" s="21">
        <v>99.447888744007514</v>
      </c>
      <c r="E36" s="21">
        <v>68.658647572890047</v>
      </c>
      <c r="F36" s="21">
        <v>54.212283159515032</v>
      </c>
      <c r="G36" s="21">
        <v>34.771005847494216</v>
      </c>
      <c r="H36" s="21">
        <v>50.572065528114564</v>
      </c>
      <c r="I36" s="21">
        <v>72.977704053762849</v>
      </c>
      <c r="J36" s="21">
        <v>98.264905854999299</v>
      </c>
    </row>
    <row r="37" spans="1:10" ht="20.100000000000001" customHeight="1" thickBot="1" x14ac:dyDescent="0.3">
      <c r="A37" s="6" t="s">
        <v>22</v>
      </c>
      <c r="B37" s="39">
        <v>56514.46</v>
      </c>
      <c r="C37" s="35">
        <v>925.8</v>
      </c>
      <c r="D37" s="35">
        <v>12490.75</v>
      </c>
      <c r="E37" s="35">
        <v>6049.13</v>
      </c>
      <c r="F37" s="35">
        <v>3012.35</v>
      </c>
      <c r="G37" s="35">
        <v>1852.4</v>
      </c>
      <c r="H37" s="40">
        <v>3817.2</v>
      </c>
      <c r="I37" s="48">
        <v>84662.09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59">
        <v>6.1422284824317437</v>
      </c>
      <c r="C38" s="59">
        <v>3.99051724137931</v>
      </c>
      <c r="D38" s="59">
        <v>6.0882969389744579</v>
      </c>
      <c r="E38" s="59">
        <v>4.8303388910182701</v>
      </c>
      <c r="F38" s="59">
        <v>4.8051523368958371</v>
      </c>
      <c r="G38" s="59">
        <v>4.1814898419864566</v>
      </c>
      <c r="H38" s="59">
        <v>5.0532168387609211</v>
      </c>
      <c r="I38" s="59">
        <v>5.8138295132806261</v>
      </c>
      <c r="J38" s="59">
        <v>3.1683589324537391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44570.05</v>
      </c>
      <c r="C41" s="34">
        <v>527.88</v>
      </c>
      <c r="D41" s="34">
        <v>17529.98</v>
      </c>
      <c r="E41" s="34">
        <v>3647.7</v>
      </c>
      <c r="F41" s="34">
        <v>869.96</v>
      </c>
      <c r="G41" s="34">
        <v>2315.92</v>
      </c>
      <c r="H41" s="34">
        <v>1488.97</v>
      </c>
      <c r="I41" s="34">
        <v>70950.679999999993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v>75.676674698991576</v>
      </c>
      <c r="C42" s="21">
        <v>32.928289834822102</v>
      </c>
      <c r="D42" s="21">
        <v>100.00125499287505</v>
      </c>
      <c r="E42" s="21">
        <v>44.419413172267234</v>
      </c>
      <c r="F42" s="21">
        <v>44.645615547652405</v>
      </c>
      <c r="G42" s="21">
        <v>31.242428575668381</v>
      </c>
      <c r="H42" s="21">
        <v>27.670981865756801</v>
      </c>
      <c r="I42" s="21">
        <v>70.26021877802458</v>
      </c>
      <c r="J42" s="21">
        <v>100</v>
      </c>
    </row>
    <row r="43" spans="1:10" ht="20.100000000000001" customHeight="1" thickBot="1" x14ac:dyDescent="0.3">
      <c r="A43" s="6" t="s">
        <v>22</v>
      </c>
      <c r="B43" s="39">
        <v>245930.54</v>
      </c>
      <c r="C43" s="35">
        <v>2286.5699999999997</v>
      </c>
      <c r="D43" s="35">
        <v>97195.11</v>
      </c>
      <c r="E43" s="35">
        <v>17501.989999999998</v>
      </c>
      <c r="F43" s="35">
        <v>3548.19</v>
      </c>
      <c r="G43" s="35">
        <v>8358.0299999999988</v>
      </c>
      <c r="H43" s="40">
        <v>7213.42</v>
      </c>
      <c r="I43" s="48">
        <v>382033.85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59">
        <v>5.5178430358503077</v>
      </c>
      <c r="C44" s="59">
        <v>4.3316094566947028</v>
      </c>
      <c r="D44" s="59">
        <v>5.5444381695588199</v>
      </c>
      <c r="E44" s="59">
        <v>4.7980892068974965</v>
      </c>
      <c r="F44" s="59">
        <v>4.0785668306588807</v>
      </c>
      <c r="G44" s="59">
        <v>3.6089459048671797</v>
      </c>
      <c r="H44" s="59">
        <v>4.8445704077315188</v>
      </c>
      <c r="I44" s="59">
        <v>5.3844987814070286</v>
      </c>
      <c r="J44" s="59">
        <v>2.9923765058581893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41771.18</v>
      </c>
      <c r="C47" s="34">
        <v>231.2</v>
      </c>
      <c r="D47" s="34">
        <v>5920.66</v>
      </c>
      <c r="E47" s="34">
        <v>12282.77</v>
      </c>
      <c r="F47" s="34">
        <v>523.94999999999993</v>
      </c>
      <c r="G47" s="34">
        <v>598.54999999999995</v>
      </c>
      <c r="H47" s="34">
        <v>1778.32</v>
      </c>
      <c r="I47" s="34">
        <v>63106.63</v>
      </c>
      <c r="J47" s="37">
        <v>25123.489999999998</v>
      </c>
    </row>
    <row r="48" spans="1:10" ht="20.100000000000001" customHeight="1" thickBot="1" x14ac:dyDescent="0.3">
      <c r="A48" s="5" t="s">
        <v>11</v>
      </c>
      <c r="B48" s="38">
        <v>79.186800879162874</v>
      </c>
      <c r="C48" s="38">
        <v>15.89560601997951</v>
      </c>
      <c r="D48" s="38">
        <v>100</v>
      </c>
      <c r="E48" s="38">
        <v>78.461592513334821</v>
      </c>
      <c r="F48" s="38">
        <v>79.930130737898736</v>
      </c>
      <c r="G48" s="38">
        <v>33.083683395976124</v>
      </c>
      <c r="H48" s="38">
        <v>47.568631751831653</v>
      </c>
      <c r="I48" s="38">
        <v>76.975291331846122</v>
      </c>
      <c r="J48" s="38">
        <v>97.06534039431952</v>
      </c>
    </row>
    <row r="49" spans="1:10" ht="20.100000000000001" customHeight="1" thickBot="1" x14ac:dyDescent="0.3">
      <c r="A49" s="6" t="s">
        <v>22</v>
      </c>
      <c r="B49" s="39">
        <v>285427.39</v>
      </c>
      <c r="C49" s="35">
        <v>935.73</v>
      </c>
      <c r="D49" s="35">
        <v>40448.07</v>
      </c>
      <c r="E49" s="35">
        <v>73488.160000000003</v>
      </c>
      <c r="F49" s="35">
        <v>2601.2199999999998</v>
      </c>
      <c r="G49" s="35">
        <v>2458.1</v>
      </c>
      <c r="H49" s="40">
        <v>10788.58</v>
      </c>
      <c r="I49" s="48">
        <v>416147.25</v>
      </c>
      <c r="J49" s="41">
        <v>78272.639999999999</v>
      </c>
    </row>
    <row r="50" spans="1:10" ht="20.100000000000001" customHeight="1" thickBot="1" x14ac:dyDescent="0.3">
      <c r="A50" s="7" t="s">
        <v>10</v>
      </c>
      <c r="B50" s="58">
        <v>6.83311771417518</v>
      </c>
      <c r="C50" s="58">
        <v>4.0472750865051905</v>
      </c>
      <c r="D50" s="58">
        <v>6.8316826164650566</v>
      </c>
      <c r="E50" s="58">
        <v>5.9830282582837588</v>
      </c>
      <c r="F50" s="58">
        <v>4.9646340299646914</v>
      </c>
      <c r="G50" s="58">
        <v>4.1067579984963665</v>
      </c>
      <c r="H50" s="58">
        <v>6.0667258986009269</v>
      </c>
      <c r="I50" s="58">
        <v>6.594350704513932</v>
      </c>
      <c r="J50" s="58">
        <v>3.1155161961972642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39990</v>
      </c>
      <c r="C53" s="34">
        <v>170</v>
      </c>
      <c r="D53" s="34">
        <v>12633.55</v>
      </c>
      <c r="E53" s="34">
        <v>15690</v>
      </c>
      <c r="F53" s="34">
        <v>2640</v>
      </c>
      <c r="G53" s="34">
        <v>428</v>
      </c>
      <c r="H53" s="34">
        <v>1240</v>
      </c>
      <c r="I53" s="34">
        <v>72791.55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v>55.069233828456113</v>
      </c>
      <c r="C54" s="21">
        <v>7.0714591748023112</v>
      </c>
      <c r="D54" s="21">
        <v>100</v>
      </c>
      <c r="E54" s="21">
        <v>55.189501542773442</v>
      </c>
      <c r="F54" s="21">
        <v>48.286117192601253</v>
      </c>
      <c r="G54" s="21">
        <v>8.4180050901395251</v>
      </c>
      <c r="H54" s="21">
        <v>25.432089143574398</v>
      </c>
      <c r="I54" s="21">
        <v>55.349714695367105</v>
      </c>
      <c r="J54" s="21">
        <v>100</v>
      </c>
    </row>
    <row r="55" spans="1:10" ht="20.100000000000001" customHeight="1" thickBot="1" x14ac:dyDescent="0.3">
      <c r="A55" s="6" t="s">
        <v>22</v>
      </c>
      <c r="B55" s="39">
        <v>240251</v>
      </c>
      <c r="C55" s="35">
        <v>542</v>
      </c>
      <c r="D55" s="35">
        <v>77446</v>
      </c>
      <c r="E55" s="35">
        <v>78916</v>
      </c>
      <c r="F55" s="35">
        <v>15356</v>
      </c>
      <c r="G55" s="35">
        <v>1660</v>
      </c>
      <c r="H55" s="40">
        <v>6319</v>
      </c>
      <c r="I55" s="48">
        <v>420490</v>
      </c>
      <c r="J55" s="41">
        <v>124073</v>
      </c>
    </row>
    <row r="56" spans="1:10" ht="20.100000000000001" customHeight="1" thickBot="1" x14ac:dyDescent="0.3">
      <c r="A56" s="7" t="s">
        <v>10</v>
      </c>
      <c r="B56" s="58">
        <v>6.0077769442360589</v>
      </c>
      <c r="C56" s="58">
        <v>3.1882352941176473</v>
      </c>
      <c r="D56" s="58">
        <v>6.130185102366319</v>
      </c>
      <c r="E56" s="58">
        <v>5.0297004461440409</v>
      </c>
      <c r="F56" s="58">
        <v>5.8166666666666664</v>
      </c>
      <c r="G56" s="58">
        <v>3.8785046728971961</v>
      </c>
      <c r="H56" s="58">
        <v>5.0959677419354836</v>
      </c>
      <c r="I56" s="58">
        <v>5.7766320403947979</v>
      </c>
      <c r="J56" s="58">
        <v>3.0432276515690382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106365.93</v>
      </c>
      <c r="C59" s="34">
        <v>1714.74</v>
      </c>
      <c r="D59" s="34">
        <v>9820.630000000001</v>
      </c>
      <c r="E59" s="34">
        <v>24229.25</v>
      </c>
      <c r="F59" s="34">
        <v>3016.36</v>
      </c>
      <c r="G59" s="34">
        <v>1343.37</v>
      </c>
      <c r="H59" s="34">
        <v>1971.78</v>
      </c>
      <c r="I59" s="34">
        <v>148462.06</v>
      </c>
      <c r="J59" s="37">
        <v>39334.239999999998</v>
      </c>
    </row>
    <row r="60" spans="1:10" ht="20.100000000000001" customHeight="1" thickBot="1" x14ac:dyDescent="0.3">
      <c r="A60" s="18" t="s">
        <v>11</v>
      </c>
      <c r="B60" s="38">
        <v>95.605141141400267</v>
      </c>
      <c r="C60" s="38">
        <v>85.187963574760659</v>
      </c>
      <c r="D60" s="38">
        <v>100.00000000000003</v>
      </c>
      <c r="E60" s="38">
        <v>91.809073654527268</v>
      </c>
      <c r="F60" s="38">
        <v>97.102718294080532</v>
      </c>
      <c r="G60" s="38">
        <v>74.275556636791379</v>
      </c>
      <c r="H60" s="38">
        <v>91.1540221808213</v>
      </c>
      <c r="I60" s="38">
        <v>94.828791885435422</v>
      </c>
      <c r="J60" s="38">
        <v>99.748942770109679</v>
      </c>
    </row>
    <row r="61" spans="1:10" ht="20.100000000000001" customHeight="1" thickBot="1" x14ac:dyDescent="0.3">
      <c r="A61" s="19" t="s">
        <v>22</v>
      </c>
      <c r="B61" s="39">
        <v>531173.83000000007</v>
      </c>
      <c r="C61" s="35">
        <v>7704.79</v>
      </c>
      <c r="D61" s="35">
        <v>50843.040000000001</v>
      </c>
      <c r="E61" s="35">
        <v>116731.02</v>
      </c>
      <c r="F61" s="35">
        <v>15556.73</v>
      </c>
      <c r="G61" s="35">
        <v>4139.34</v>
      </c>
      <c r="H61" s="40">
        <v>8543.9500000000007</v>
      </c>
      <c r="I61" s="48">
        <v>734692.7</v>
      </c>
      <c r="J61" s="41">
        <v>114741.24</v>
      </c>
    </row>
    <row r="62" spans="1:10" ht="20.100000000000001" customHeight="1" thickBot="1" x14ac:dyDescent="0.3">
      <c r="A62" s="20" t="s">
        <v>10</v>
      </c>
      <c r="B62" s="58">
        <v>4.9938343038978754</v>
      </c>
      <c r="C62" s="58">
        <v>4.4932701167523943</v>
      </c>
      <c r="D62" s="58">
        <v>5.1771668416384689</v>
      </c>
      <c r="E62" s="58">
        <v>4.8177727333697904</v>
      </c>
      <c r="F62" s="58">
        <v>5.1574513652216574</v>
      </c>
      <c r="G62" s="58">
        <v>3.0813104356953041</v>
      </c>
      <c r="H62" s="58">
        <v>4.3331152562659128</v>
      </c>
      <c r="I62" s="58">
        <v>4.9486899211825568</v>
      </c>
      <c r="J62" s="58">
        <v>2.9170829282579254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46720.9</v>
      </c>
      <c r="C65" s="34">
        <v>541.03</v>
      </c>
      <c r="D65" s="43">
        <v>2491.2800000000002</v>
      </c>
      <c r="E65" s="44">
        <v>31240.73</v>
      </c>
      <c r="F65" s="34">
        <v>580.5</v>
      </c>
      <c r="G65" s="34">
        <v>490.17000000000007</v>
      </c>
      <c r="H65" s="34">
        <v>574.75</v>
      </c>
      <c r="I65" s="34">
        <v>82639.360000000001</v>
      </c>
      <c r="J65" s="37">
        <v>24923.08</v>
      </c>
    </row>
    <row r="66" spans="1:10" ht="20.100000000000001" customHeight="1" thickBot="1" x14ac:dyDescent="0.3">
      <c r="A66" s="5" t="s">
        <v>11</v>
      </c>
      <c r="B66" s="38">
        <v>92.145151852166691</v>
      </c>
      <c r="C66" s="38">
        <v>40.434213968087889</v>
      </c>
      <c r="D66" s="38">
        <v>88.384320375777406</v>
      </c>
      <c r="E66" s="38">
        <v>94.9489494162478</v>
      </c>
      <c r="F66" s="38">
        <v>48.598146489296688</v>
      </c>
      <c r="G66" s="38">
        <v>29.824401285046733</v>
      </c>
      <c r="H66" s="38">
        <v>43.830215585940778</v>
      </c>
      <c r="I66" s="38">
        <v>89.911090255483714</v>
      </c>
      <c r="J66" s="38">
        <v>99.24389637860294</v>
      </c>
    </row>
    <row r="67" spans="1:10" ht="20.100000000000001" customHeight="1" thickBot="1" x14ac:dyDescent="0.3">
      <c r="A67" s="6" t="s">
        <v>22</v>
      </c>
      <c r="B67" s="39">
        <v>290498.57620000001</v>
      </c>
      <c r="C67" s="35">
        <v>2780.2</v>
      </c>
      <c r="D67" s="35">
        <v>14487.861000000001</v>
      </c>
      <c r="E67" s="35">
        <v>172220.6324</v>
      </c>
      <c r="F67" s="35">
        <v>3306.3232000000003</v>
      </c>
      <c r="G67" s="35">
        <v>1771.4780000000001</v>
      </c>
      <c r="H67" s="40">
        <v>3232.2</v>
      </c>
      <c r="I67" s="48">
        <v>488297.27079999994</v>
      </c>
      <c r="J67" s="41">
        <v>75919.739999999991</v>
      </c>
    </row>
    <row r="68" spans="1:10" ht="20.100000000000001" customHeight="1" thickBot="1" x14ac:dyDescent="0.3">
      <c r="A68" s="26" t="s">
        <v>10</v>
      </c>
      <c r="B68" s="58">
        <v>6.2177435837066497</v>
      </c>
      <c r="C68" s="58">
        <v>5.1387168918544255</v>
      </c>
      <c r="D68" s="58">
        <v>5.8154286150091519</v>
      </c>
      <c r="E68" s="58">
        <v>5.5126955227998833</v>
      </c>
      <c r="F68" s="58">
        <v>5.6956472006890619</v>
      </c>
      <c r="G68" s="58">
        <v>3.6140073851928918</v>
      </c>
      <c r="H68" s="58">
        <v>5.6236624619399738</v>
      </c>
      <c r="I68" s="58">
        <v>5.9087736255459857</v>
      </c>
      <c r="J68" s="58">
        <v>3.0461620313380204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31287.78</v>
      </c>
      <c r="C71" s="34">
        <v>643.38</v>
      </c>
      <c r="D71" s="34">
        <v>3036.83</v>
      </c>
      <c r="E71" s="34">
        <v>7791.07</v>
      </c>
      <c r="F71" s="34">
        <v>449.58</v>
      </c>
      <c r="G71" s="34">
        <v>668.07999999999993</v>
      </c>
      <c r="H71" s="34">
        <v>381.03999999999996</v>
      </c>
      <c r="I71" s="34">
        <v>44257.760000000002</v>
      </c>
      <c r="J71" s="37">
        <v>14762.130000000001</v>
      </c>
    </row>
    <row r="72" spans="1:10" ht="20.100000000000001" customHeight="1" thickBot="1" x14ac:dyDescent="0.3">
      <c r="A72" s="5" t="s">
        <v>11</v>
      </c>
      <c r="B72" s="21">
        <v>91.0563725212007</v>
      </c>
      <c r="C72" s="21">
        <v>78.040319254748795</v>
      </c>
      <c r="D72" s="21">
        <v>100</v>
      </c>
      <c r="E72" s="21">
        <v>97.626706196502198</v>
      </c>
      <c r="F72" s="21">
        <v>97.400233978941898</v>
      </c>
      <c r="G72" s="21">
        <v>67.236971880598205</v>
      </c>
      <c r="H72" s="21">
        <v>70.293504528935372</v>
      </c>
      <c r="I72" s="21">
        <v>91.821307438939684</v>
      </c>
      <c r="J72" s="21">
        <v>97.29190544011314</v>
      </c>
    </row>
    <row r="73" spans="1:10" ht="20.100000000000001" customHeight="1" thickBot="1" x14ac:dyDescent="0.3">
      <c r="A73" s="6" t="s">
        <v>22</v>
      </c>
      <c r="B73" s="39">
        <v>190482.11</v>
      </c>
      <c r="C73" s="35">
        <v>2756.1200000000003</v>
      </c>
      <c r="D73" s="35">
        <v>18785.079999999998</v>
      </c>
      <c r="E73" s="35">
        <v>40784.07</v>
      </c>
      <c r="F73" s="35">
        <v>1936.03</v>
      </c>
      <c r="G73" s="35">
        <v>2180.6999999999998</v>
      </c>
      <c r="H73" s="40">
        <v>1801.19</v>
      </c>
      <c r="I73" s="48">
        <v>258725.30000000002</v>
      </c>
      <c r="J73" s="41">
        <v>43615.97</v>
      </c>
    </row>
    <row r="74" spans="1:10" ht="20.100000000000001" customHeight="1" thickBot="1" x14ac:dyDescent="0.3">
      <c r="A74" s="7" t="s">
        <v>10</v>
      </c>
      <c r="B74" s="59">
        <v>6.088067290168877</v>
      </c>
      <c r="C74" s="59">
        <v>4.2838136093754864</v>
      </c>
      <c r="D74" s="59">
        <v>6.1857529068140131</v>
      </c>
      <c r="E74" s="59">
        <v>5.2347200063662633</v>
      </c>
      <c r="F74" s="59">
        <v>4.3063081097913614</v>
      </c>
      <c r="G74" s="59">
        <v>3.264130044306071</v>
      </c>
      <c r="H74" s="59">
        <v>4.727036531597733</v>
      </c>
      <c r="I74" s="59">
        <v>5.8458742602427236</v>
      </c>
      <c r="J74" s="59">
        <v>2.9545851445556974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25300.03</v>
      </c>
      <c r="C77" s="34">
        <v>479</v>
      </c>
      <c r="D77" s="34">
        <v>3553.6800000000003</v>
      </c>
      <c r="E77" s="34">
        <v>10179.689999999999</v>
      </c>
      <c r="F77" s="34">
        <v>909.59999999999991</v>
      </c>
      <c r="G77" s="34">
        <v>769.05</v>
      </c>
      <c r="H77" s="34">
        <v>593.29999999999995</v>
      </c>
      <c r="I77" s="34">
        <v>41784.350000000006</v>
      </c>
      <c r="J77" s="37">
        <v>17138.36</v>
      </c>
    </row>
    <row r="78" spans="1:10" ht="20.100000000000001" customHeight="1" thickBot="1" x14ac:dyDescent="0.3">
      <c r="A78" s="5" t="s">
        <v>11</v>
      </c>
      <c r="B78" s="21">
        <v>64.918230069421369</v>
      </c>
      <c r="C78" s="21">
        <v>32.800356079022151</v>
      </c>
      <c r="D78" s="21">
        <v>90.651170740044435</v>
      </c>
      <c r="E78" s="21">
        <v>84.547305159452918</v>
      </c>
      <c r="F78" s="21">
        <v>93.493678692568608</v>
      </c>
      <c r="G78" s="21">
        <v>33.921293600804532</v>
      </c>
      <c r="H78" s="21">
        <v>46.583753395832353</v>
      </c>
      <c r="I78" s="21">
        <v>68.603999764885842</v>
      </c>
      <c r="J78" s="21">
        <v>88.163916210543647</v>
      </c>
    </row>
    <row r="79" spans="1:10" ht="20.100000000000001" customHeight="1" thickBot="1" x14ac:dyDescent="0.3">
      <c r="A79" s="6" t="s">
        <v>22</v>
      </c>
      <c r="B79" s="39">
        <v>172035.03999999998</v>
      </c>
      <c r="C79" s="35">
        <v>2647.32</v>
      </c>
      <c r="D79" s="35">
        <v>24481.210000000003</v>
      </c>
      <c r="E79" s="35">
        <v>61822.89</v>
      </c>
      <c r="F79" s="35">
        <v>3789.97</v>
      </c>
      <c r="G79" s="35">
        <v>3266.26</v>
      </c>
      <c r="H79" s="40">
        <v>3223.24</v>
      </c>
      <c r="I79" s="48">
        <v>271265.93000000005</v>
      </c>
      <c r="J79" s="41">
        <v>54063.41</v>
      </c>
    </row>
    <row r="80" spans="1:10" ht="20.100000000000001" customHeight="1" thickBot="1" x14ac:dyDescent="0.3">
      <c r="A80" s="7" t="s">
        <v>10</v>
      </c>
      <c r="B80" s="59">
        <v>6.799795889570091</v>
      </c>
      <c r="C80" s="59">
        <v>5.5267640918580376</v>
      </c>
      <c r="D80" s="59">
        <v>6.8889742464149837</v>
      </c>
      <c r="E80" s="59">
        <v>6.0731603811118031</v>
      </c>
      <c r="F80" s="59">
        <v>4.1666336851363237</v>
      </c>
      <c r="G80" s="59">
        <v>4.2471360769780908</v>
      </c>
      <c r="H80" s="59">
        <v>5.4327321759649418</v>
      </c>
      <c r="I80" s="59">
        <v>6.4920461847557762</v>
      </c>
      <c r="J80" s="59">
        <v>3.1545264541064606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0">B77+B71+B65+B59+B53+B47+B41+B35+B29+B23+B17+B11+B5</f>
        <v>658959.13722304103</v>
      </c>
      <c r="C88" s="32">
        <f t="shared" si="0"/>
        <v>12407.83</v>
      </c>
      <c r="D88" s="32">
        <f t="shared" si="0"/>
        <v>106776.43</v>
      </c>
      <c r="E88" s="32">
        <f t="shared" si="0"/>
        <v>173135.85022484016</v>
      </c>
      <c r="F88" s="32">
        <f t="shared" si="0"/>
        <v>18774.481647855533</v>
      </c>
      <c r="G88" s="32">
        <f t="shared" si="0"/>
        <v>15220.793774834437</v>
      </c>
      <c r="H88" s="32">
        <f t="shared" si="0"/>
        <v>20292.105229620709</v>
      </c>
      <c r="I88" s="32">
        <f t="shared" si="0"/>
        <v>1005566.8481001918</v>
      </c>
      <c r="J88" s="32">
        <f t="shared" si="0"/>
        <v>370259.42</v>
      </c>
      <c r="L88" s="24"/>
    </row>
    <row r="89" spans="1:12" ht="15.75" thickBot="1" x14ac:dyDescent="0.3">
      <c r="A89" s="15" t="s">
        <v>11</v>
      </c>
      <c r="B89" s="25">
        <f>(B88/B87)*100</f>
        <v>80.901814455767308</v>
      </c>
      <c r="C89" s="25">
        <f t="shared" ref="C89:J89" si="1">(C88/C87)*100</f>
        <v>49.772035498762101</v>
      </c>
      <c r="D89" s="25">
        <f t="shared" si="1"/>
        <v>99.136053974599207</v>
      </c>
      <c r="E89" s="25">
        <f t="shared" si="1"/>
        <v>81.715507125613001</v>
      </c>
      <c r="F89" s="25">
        <f t="shared" si="1"/>
        <v>64.232773159694887</v>
      </c>
      <c r="G89" s="25">
        <f t="shared" si="1"/>
        <v>35.787999782824812</v>
      </c>
      <c r="H89" s="25">
        <f t="shared" si="1"/>
        <v>51.155222294457403</v>
      </c>
      <c r="I89" s="25">
        <f t="shared" si="1"/>
        <v>79.150026012313432</v>
      </c>
      <c r="J89" s="25">
        <f t="shared" si="1"/>
        <v>97.493697630561869</v>
      </c>
    </row>
    <row r="90" spans="1:12" ht="15.75" thickBot="1" x14ac:dyDescent="0.3">
      <c r="A90" s="27" t="s">
        <v>22</v>
      </c>
      <c r="B90" s="32">
        <f>B79+B73+B67+B61+B55+B49+B43+B37+B31+B25+B19+B13+B7</f>
        <v>3834999.2738466398</v>
      </c>
      <c r="C90" s="32">
        <f t="shared" ref="C90:J90" si="2">C79+C73+C67+C61+C55+C49+C43+C37+C31+C25+C19+C13+C7</f>
        <v>57169.4604875</v>
      </c>
      <c r="D90" s="32">
        <f t="shared" si="2"/>
        <v>629734.3072977534</v>
      </c>
      <c r="E90" s="32">
        <f t="shared" si="2"/>
        <v>907700.88651327183</v>
      </c>
      <c r="F90" s="32">
        <f t="shared" si="2"/>
        <v>96577.644294808139</v>
      </c>
      <c r="G90" s="32">
        <f t="shared" si="2"/>
        <v>56172.456569536429</v>
      </c>
      <c r="H90" s="32">
        <f t="shared" si="2"/>
        <v>103584.03132883804</v>
      </c>
      <c r="I90" s="32">
        <f t="shared" si="2"/>
        <v>5685938.0603383472</v>
      </c>
      <c r="J90" s="32">
        <f t="shared" si="2"/>
        <v>1133621.9586656783</v>
      </c>
    </row>
    <row r="91" spans="1:12" ht="15.75" thickBot="1" x14ac:dyDescent="0.3">
      <c r="A91" s="15" t="s">
        <v>10</v>
      </c>
      <c r="B91" s="25">
        <f>B90/B88</f>
        <v>5.8197831355794518</v>
      </c>
      <c r="C91" s="25">
        <f t="shared" ref="C91:J91" si="3">C90/C88</f>
        <v>4.6075309290585063</v>
      </c>
      <c r="D91" s="25">
        <f t="shared" si="3"/>
        <v>5.8976902233737674</v>
      </c>
      <c r="E91" s="25">
        <f t="shared" si="3"/>
        <v>5.2427090364849356</v>
      </c>
      <c r="F91" s="25">
        <f t="shared" si="3"/>
        <v>5.1440911182674105</v>
      </c>
      <c r="G91" s="25">
        <f t="shared" si="3"/>
        <v>3.6905076962812631</v>
      </c>
      <c r="H91" s="25">
        <f t="shared" si="3"/>
        <v>5.1046468642215981</v>
      </c>
      <c r="I91" s="25">
        <f t="shared" si="3"/>
        <v>5.6544605374379016</v>
      </c>
      <c r="J91" s="25">
        <f t="shared" si="3"/>
        <v>3.0616964685616326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O8" sqref="O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157928.95882512606</v>
      </c>
      <c r="C5" s="34">
        <v>5766.48</v>
      </c>
      <c r="D5" s="34">
        <v>21988.449999999997</v>
      </c>
      <c r="E5" s="34">
        <v>38105.54</v>
      </c>
      <c r="F5" s="34">
        <v>3736.98</v>
      </c>
      <c r="G5" s="34">
        <v>2860.0303973509936</v>
      </c>
      <c r="H5" s="34">
        <v>4288.5599999999995</v>
      </c>
      <c r="I5" s="33">
        <f>B5+C5+D5+E5+F5+G5+H5</f>
        <v>234674.99922247705</v>
      </c>
      <c r="J5" s="37">
        <v>84233.53</v>
      </c>
    </row>
    <row r="6" spans="1:10" ht="20.100000000000001" customHeight="1" thickBot="1" x14ac:dyDescent="0.3">
      <c r="A6" s="5" t="s">
        <v>11</v>
      </c>
      <c r="B6" s="38">
        <f>(B5/B4)*100</f>
        <v>91.263294360896765</v>
      </c>
      <c r="C6" s="38">
        <f t="shared" ref="C6:J6" si="0">(C5/C4)*100</f>
        <v>91.940930557371402</v>
      </c>
      <c r="D6" s="38">
        <f t="shared" si="0"/>
        <v>99.968175236242033</v>
      </c>
      <c r="E6" s="38">
        <f t="shared" si="0"/>
        <v>96.779071533463679</v>
      </c>
      <c r="F6" s="38">
        <f t="shared" si="0"/>
        <v>80.179799388510432</v>
      </c>
      <c r="G6" s="38">
        <f t="shared" si="0"/>
        <v>46.879596075121185</v>
      </c>
      <c r="H6" s="38">
        <f t="shared" si="0"/>
        <v>83.723000515391448</v>
      </c>
      <c r="I6" s="38">
        <f t="shared" si="0"/>
        <v>91.465332202039747</v>
      </c>
      <c r="J6" s="38">
        <f t="shared" si="0"/>
        <v>98.16979224259218</v>
      </c>
    </row>
    <row r="7" spans="1:10" ht="20.100000000000001" customHeight="1" thickBot="1" x14ac:dyDescent="0.3">
      <c r="A7" s="6" t="s">
        <v>22</v>
      </c>
      <c r="B7" s="39">
        <v>948640.89326881035</v>
      </c>
      <c r="C7" s="35">
        <v>25609.629360222531</v>
      </c>
      <c r="D7" s="35">
        <v>128886.40496442011</v>
      </c>
      <c r="E7" s="35">
        <v>204968.77711204143</v>
      </c>
      <c r="F7" s="35">
        <v>18458.133374717836</v>
      </c>
      <c r="G7" s="35">
        <v>9189.6329403973505</v>
      </c>
      <c r="H7" s="40">
        <v>21847.727698976516</v>
      </c>
      <c r="I7" s="36">
        <f>B7+C7+D7+E7+F7+G7+H7</f>
        <v>1357601.1987195858</v>
      </c>
      <c r="J7" s="41">
        <v>269178.56735853548</v>
      </c>
    </row>
    <row r="8" spans="1:10" ht="20.100000000000001" customHeight="1" thickBot="1" x14ac:dyDescent="0.3">
      <c r="A8" s="7" t="s">
        <v>10</v>
      </c>
      <c r="B8" s="42">
        <f t="shared" ref="B8:J8" si="1">B7/B5</f>
        <v>6.0067570908210426</v>
      </c>
      <c r="C8" s="42">
        <f t="shared" si="1"/>
        <v>4.4411199484299839</v>
      </c>
      <c r="D8" s="42">
        <f t="shared" si="1"/>
        <v>5.8615502668182673</v>
      </c>
      <c r="E8" s="42">
        <f t="shared" si="1"/>
        <v>5.3789757896631674</v>
      </c>
      <c r="F8" s="42">
        <f t="shared" si="1"/>
        <v>4.9393182127594573</v>
      </c>
      <c r="G8" s="42">
        <f t="shared" si="1"/>
        <v>3.2131242202561685</v>
      </c>
      <c r="H8" s="42">
        <f t="shared" si="1"/>
        <v>5.0944204345926183</v>
      </c>
      <c r="I8" s="42">
        <f t="shared" si="1"/>
        <v>5.7850269658786706</v>
      </c>
      <c r="J8" s="42">
        <f t="shared" si="1"/>
        <v>3.19562254316702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71125</v>
      </c>
      <c r="C11" s="34">
        <v>1691</v>
      </c>
      <c r="D11" s="34">
        <v>15238.47</v>
      </c>
      <c r="E11" s="34">
        <v>14550</v>
      </c>
      <c r="F11" s="34">
        <v>4407</v>
      </c>
      <c r="G11" s="34">
        <v>8137.82</v>
      </c>
      <c r="H11" s="34">
        <v>7104</v>
      </c>
      <c r="I11" s="34">
        <f>B11+C11+D11+E11+F11+G11+H11</f>
        <v>122253.29000000001</v>
      </c>
      <c r="J11" s="37">
        <v>41591</v>
      </c>
    </row>
    <row r="12" spans="1:10" ht="20.100000000000001" customHeight="1" thickBot="1" x14ac:dyDescent="0.3">
      <c r="A12" s="5" t="s">
        <v>11</v>
      </c>
      <c r="B12" s="38">
        <f>(B11/B10)*100</f>
        <v>93.152258004185526</v>
      </c>
      <c r="C12" s="38">
        <f t="shared" ref="C12:J12" si="2">(C11/C10)*100</f>
        <v>85.065496911282366</v>
      </c>
      <c r="D12" s="38">
        <f t="shared" si="2"/>
        <v>100</v>
      </c>
      <c r="E12" s="38">
        <f t="shared" si="2"/>
        <v>97.750462887071677</v>
      </c>
      <c r="F12" s="38">
        <f t="shared" si="2"/>
        <v>88.677028082064979</v>
      </c>
      <c r="G12" s="38">
        <f t="shared" si="2"/>
        <v>85.638456284799929</v>
      </c>
      <c r="H12" s="38">
        <f t="shared" si="2"/>
        <v>89.235805364448623</v>
      </c>
      <c r="I12" s="38">
        <f t="shared" si="2"/>
        <v>93.395942454674199</v>
      </c>
      <c r="J12" s="38">
        <f t="shared" si="2"/>
        <v>99.892160371218111</v>
      </c>
    </row>
    <row r="13" spans="1:10" ht="20.100000000000001" customHeight="1" thickBot="1" x14ac:dyDescent="0.3">
      <c r="A13" s="6" t="s">
        <v>22</v>
      </c>
      <c r="B13" s="39">
        <v>421561</v>
      </c>
      <c r="C13" s="35">
        <v>8802</v>
      </c>
      <c r="D13" s="35">
        <v>90163.55</v>
      </c>
      <c r="E13" s="35">
        <v>70643</v>
      </c>
      <c r="F13" s="35">
        <v>23406</v>
      </c>
      <c r="G13" s="35">
        <v>31745.279999999999</v>
      </c>
      <c r="H13" s="40">
        <v>39083.199999999997</v>
      </c>
      <c r="I13" s="48">
        <f>B13+C13+D13+E13+F13+G13+H13</f>
        <v>685404.03</v>
      </c>
      <c r="J13" s="41">
        <v>125820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5.9270439367311072</v>
      </c>
      <c r="C14" s="42">
        <f t="shared" si="3"/>
        <v>5.2052040212891777</v>
      </c>
      <c r="D14" s="42">
        <f t="shared" si="3"/>
        <v>5.9168374515289273</v>
      </c>
      <c r="E14" s="42">
        <f t="shared" si="3"/>
        <v>4.8551890034364265</v>
      </c>
      <c r="F14" s="42">
        <f t="shared" si="3"/>
        <v>5.311095983662355</v>
      </c>
      <c r="G14" s="42">
        <f t="shared" si="3"/>
        <v>3.9009562757593557</v>
      </c>
      <c r="H14" s="42">
        <f t="shared" si="3"/>
        <v>5.5015765765765758</v>
      </c>
      <c r="I14" s="42">
        <f t="shared" si="3"/>
        <v>5.6064260520105424</v>
      </c>
      <c r="J14" s="42">
        <f t="shared" si="3"/>
        <v>3.0251737154672886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50283</v>
      </c>
      <c r="C17" s="34">
        <v>1533</v>
      </c>
      <c r="D17" s="34">
        <v>6098.65</v>
      </c>
      <c r="E17" s="34">
        <v>7417.35</v>
      </c>
      <c r="F17" s="34">
        <v>1716.6100000000001</v>
      </c>
      <c r="G17" s="34">
        <v>1377.32</v>
      </c>
      <c r="H17" s="34">
        <v>2690.99</v>
      </c>
      <c r="I17" s="34">
        <f>B17+C17+D17+E17+F17+G17+H17</f>
        <v>71116.920000000013</v>
      </c>
      <c r="J17" s="37">
        <v>21348</v>
      </c>
    </row>
    <row r="18" spans="1:12" ht="20.100000000000001" customHeight="1" thickBot="1" x14ac:dyDescent="0.3">
      <c r="A18" s="5" t="s">
        <v>11</v>
      </c>
      <c r="B18" s="38">
        <f>(B17/B16)*100</f>
        <v>86.970448934805276</v>
      </c>
      <c r="C18" s="38">
        <f t="shared" ref="C18:J18" si="4">(C17/C16)*100</f>
        <v>64.108729743857822</v>
      </c>
      <c r="D18" s="38">
        <f t="shared" si="4"/>
        <v>96.901638953548414</v>
      </c>
      <c r="E18" s="38">
        <f t="shared" si="4"/>
        <v>87.485772585467686</v>
      </c>
      <c r="F18" s="38">
        <f t="shared" si="4"/>
        <v>86.409008310639749</v>
      </c>
      <c r="G18" s="38">
        <f t="shared" si="4"/>
        <v>63.903271903940009</v>
      </c>
      <c r="H18" s="38">
        <f t="shared" si="4"/>
        <v>76.797878989380678</v>
      </c>
      <c r="I18" s="38">
        <f t="shared" si="4"/>
        <v>86.071540263183124</v>
      </c>
      <c r="J18" s="38">
        <f t="shared" si="4"/>
        <v>95.005829943658711</v>
      </c>
    </row>
    <row r="19" spans="1:12" ht="20.100000000000001" customHeight="1" thickBot="1" x14ac:dyDescent="0.3">
      <c r="A19" s="6" t="s">
        <v>22</v>
      </c>
      <c r="B19" s="39">
        <v>344926</v>
      </c>
      <c r="C19" s="35">
        <v>8657</v>
      </c>
      <c r="D19" s="35">
        <v>42193</v>
      </c>
      <c r="E19" s="35">
        <v>46730</v>
      </c>
      <c r="F19" s="35">
        <v>8123</v>
      </c>
      <c r="G19" s="35">
        <v>5498</v>
      </c>
      <c r="H19" s="40">
        <v>13830</v>
      </c>
      <c r="I19" s="48">
        <f>B19+C19+D19+E19+F19+G19+H19</f>
        <v>469957</v>
      </c>
      <c r="J19" s="41">
        <v>63084</v>
      </c>
    </row>
    <row r="20" spans="1:12" ht="20.100000000000001" customHeight="1" thickBot="1" x14ac:dyDescent="0.3">
      <c r="A20" s="26" t="s">
        <v>10</v>
      </c>
      <c r="B20" s="42">
        <f>B19/B17</f>
        <v>6.8596941312173101</v>
      </c>
      <c r="C20" s="42">
        <f t="shared" ref="C20:J20" si="5">C19/C17</f>
        <v>5.6470971950424005</v>
      </c>
      <c r="D20" s="42">
        <f t="shared" si="5"/>
        <v>6.9184163708361694</v>
      </c>
      <c r="E20" s="42">
        <f t="shared" si="5"/>
        <v>6.300093699232205</v>
      </c>
      <c r="F20" s="42">
        <f t="shared" si="5"/>
        <v>4.7320008621643819</v>
      </c>
      <c r="G20" s="42">
        <f t="shared" si="5"/>
        <v>3.9918101820927601</v>
      </c>
      <c r="H20" s="42">
        <f t="shared" si="5"/>
        <v>5.1393724985971714</v>
      </c>
      <c r="I20" s="42">
        <f t="shared" si="5"/>
        <v>6.6082305026708115</v>
      </c>
      <c r="J20" s="42">
        <f t="shared" si="5"/>
        <v>2.9550309162450814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8934.32</v>
      </c>
      <c r="C23" s="34">
        <v>27.25</v>
      </c>
      <c r="D23" s="34">
        <v>1260.8</v>
      </c>
      <c r="E23" s="34">
        <v>1630.32</v>
      </c>
      <c r="F23" s="34">
        <v>715.31999999999994</v>
      </c>
      <c r="G23" s="34">
        <v>672.04</v>
      </c>
      <c r="H23" s="34">
        <v>757.56</v>
      </c>
      <c r="I23" s="34">
        <f>B23+C23+D23+E23+F23+G23+H23</f>
        <v>13997.609999999999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81.798813620928172</v>
      </c>
      <c r="C24" s="38">
        <f t="shared" ref="C24:J24" si="6">(C23/C22)*100</f>
        <v>14.368573688373317</v>
      </c>
      <c r="D24" s="38">
        <f t="shared" si="6"/>
        <v>100</v>
      </c>
      <c r="E24" s="38">
        <f t="shared" si="6"/>
        <v>63.099228250520568</v>
      </c>
      <c r="F24" s="38">
        <f t="shared" si="6"/>
        <v>61.518615031347558</v>
      </c>
      <c r="G24" s="38">
        <f t="shared" si="6"/>
        <v>46.147401959774491</v>
      </c>
      <c r="H24" s="38">
        <f t="shared" si="6"/>
        <v>52.190087768852386</v>
      </c>
      <c r="I24" s="38">
        <f t="shared" si="6"/>
        <v>73.566702229977238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39765.86</v>
      </c>
      <c r="C25" s="35">
        <v>84.47</v>
      </c>
      <c r="D25" s="35">
        <v>5626.64</v>
      </c>
      <c r="E25" s="35">
        <v>7149.6</v>
      </c>
      <c r="F25" s="35">
        <v>4011.62</v>
      </c>
      <c r="G25" s="35">
        <v>2226.08</v>
      </c>
      <c r="H25" s="40">
        <v>2727.7599999999998</v>
      </c>
      <c r="I25" s="48">
        <f>B25+C25+D25+E25+F25+G25+H25</f>
        <v>61592.030000000006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4.4509106456898788</v>
      </c>
      <c r="C26" s="42">
        <f t="shared" si="7"/>
        <v>3.0998165137614677</v>
      </c>
      <c r="D26" s="42">
        <f t="shared" si="7"/>
        <v>4.4627538071065995</v>
      </c>
      <c r="E26" s="42">
        <f t="shared" si="7"/>
        <v>4.3853967319299283</v>
      </c>
      <c r="F26" s="42">
        <f t="shared" si="7"/>
        <v>5.6081474025610918</v>
      </c>
      <c r="G26" s="42">
        <f t="shared" si="7"/>
        <v>3.3124218796500209</v>
      </c>
      <c r="H26" s="42">
        <f t="shared" si="7"/>
        <v>3.6007180949363744</v>
      </c>
      <c r="I26" s="42">
        <f t="shared" si="7"/>
        <v>4.4001818881937709</v>
      </c>
      <c r="J26" s="42">
        <f t="shared" si="7"/>
        <v>3.2352932638313083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65351.79</v>
      </c>
      <c r="C29" s="34">
        <v>2210.4899999999998</v>
      </c>
      <c r="D29" s="34">
        <v>5175.09</v>
      </c>
      <c r="E29" s="34">
        <v>13107.68</v>
      </c>
      <c r="F29" s="34">
        <v>1479.25</v>
      </c>
      <c r="G29" s="34">
        <v>1020.24</v>
      </c>
      <c r="H29" s="34">
        <v>822.95</v>
      </c>
      <c r="I29" s="34">
        <f>B29+C29+D29+E29+F29+G29+H29</f>
        <v>89167.489999999991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99.990819763030544</v>
      </c>
      <c r="C30" s="38">
        <f t="shared" ref="C30:J30" si="8">(C29/C28)*100</f>
        <v>95.589170115330219</v>
      </c>
      <c r="D30" s="38">
        <f t="shared" si="8"/>
        <v>100</v>
      </c>
      <c r="E30" s="38">
        <f t="shared" si="8"/>
        <v>99.893306344919253</v>
      </c>
      <c r="F30" s="38">
        <f t="shared" si="8"/>
        <v>99.562510516574122</v>
      </c>
      <c r="G30" s="38">
        <f t="shared" si="8"/>
        <v>99.804351228674278</v>
      </c>
      <c r="H30" s="38">
        <f t="shared" si="8"/>
        <v>96.823342549561744</v>
      </c>
      <c r="I30" s="38">
        <f t="shared" si="8"/>
        <v>99.823677562124558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316267.41599999997</v>
      </c>
      <c r="C31" s="35">
        <v>8075.3204875000001</v>
      </c>
      <c r="D31" s="35">
        <v>26152.931333333334</v>
      </c>
      <c r="E31" s="35">
        <v>57479.685999999994</v>
      </c>
      <c r="F31" s="35">
        <v>7330.4000000000005</v>
      </c>
      <c r="G31" s="35">
        <v>3128.48</v>
      </c>
      <c r="H31" s="40">
        <v>2417.5672</v>
      </c>
      <c r="I31" s="48">
        <f>B31+C31+D31+E31+F31+G31+H31</f>
        <v>420851.80102083326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4.8394606482852263</v>
      </c>
      <c r="C32" s="42">
        <f>C31/C29</f>
        <v>3.6531811894647799</v>
      </c>
      <c r="D32" s="42">
        <f t="shared" ref="D32:J32" si="9">D31/D29</f>
        <v>5.0536186488222103</v>
      </c>
      <c r="E32" s="42">
        <f t="shared" si="9"/>
        <v>4.3851914297572101</v>
      </c>
      <c r="F32" s="42">
        <f t="shared" si="9"/>
        <v>4.9554841980733482</v>
      </c>
      <c r="G32" s="42">
        <f t="shared" si="9"/>
        <v>3.0664157453148277</v>
      </c>
      <c r="H32" s="42">
        <f t="shared" si="9"/>
        <v>2.9376841849444073</v>
      </c>
      <c r="I32" s="42">
        <f t="shared" si="9"/>
        <v>4.719789701614717</v>
      </c>
      <c r="J32" s="42">
        <f t="shared" si="9"/>
        <v>3.0465803312152686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10452.26</v>
      </c>
      <c r="C35" s="34">
        <v>305.39</v>
      </c>
      <c r="D35" s="34">
        <v>2062.9899999999998</v>
      </c>
      <c r="E35" s="34">
        <v>1719.69</v>
      </c>
      <c r="F35" s="34">
        <v>726.9</v>
      </c>
      <c r="G35" s="34">
        <v>718.21</v>
      </c>
      <c r="H35" s="34">
        <v>904.58999999999992</v>
      </c>
      <c r="I35" s="34">
        <f>B35+C35+D35+E35+F35+G35+H35</f>
        <v>16890.03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f>(B35/B34)*100</f>
        <v>91.171213919924497</v>
      </c>
      <c r="C36" s="21">
        <f t="shared" ref="C36:J36" si="10">(C35/C34)*100</f>
        <v>44.992338971064882</v>
      </c>
      <c r="D36" s="21">
        <f t="shared" si="10"/>
        <v>100</v>
      </c>
      <c r="E36" s="21">
        <f t="shared" si="10"/>
        <v>94.282283796971456</v>
      </c>
      <c r="F36" s="21">
        <f t="shared" si="10"/>
        <v>62.85995952887459</v>
      </c>
      <c r="G36" s="21">
        <f t="shared" si="10"/>
        <v>56.372198893293046</v>
      </c>
      <c r="H36" s="21">
        <f t="shared" si="10"/>
        <v>60.559948048818036</v>
      </c>
      <c r="I36" s="21">
        <f t="shared" si="10"/>
        <v>84.643560535824363</v>
      </c>
      <c r="J36" s="21">
        <f t="shared" si="10"/>
        <v>98.264905854999299</v>
      </c>
    </row>
    <row r="37" spans="1:10" ht="20.100000000000001" customHeight="1" thickBot="1" x14ac:dyDescent="0.3">
      <c r="A37" s="6" t="s">
        <v>22</v>
      </c>
      <c r="B37" s="39">
        <v>64691.259999999995</v>
      </c>
      <c r="C37" s="35">
        <v>1217.7</v>
      </c>
      <c r="D37" s="35">
        <v>12490.75</v>
      </c>
      <c r="E37" s="35">
        <v>8040</v>
      </c>
      <c r="F37" s="35">
        <v>3463.95</v>
      </c>
      <c r="G37" s="35">
        <v>2872.34</v>
      </c>
      <c r="H37" s="40">
        <v>4511.3600000000006</v>
      </c>
      <c r="I37" s="48">
        <f>B37+C37+D37+E37+F37+G37+H37</f>
        <v>97287.359999999986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6.1892126678823525</v>
      </c>
      <c r="C38" s="22">
        <f t="shared" si="11"/>
        <v>3.9873604243753893</v>
      </c>
      <c r="D38" s="22">
        <f t="shared" si="11"/>
        <v>6.0546827662761338</v>
      </c>
      <c r="E38" s="22">
        <f t="shared" si="11"/>
        <v>4.6752612389442278</v>
      </c>
      <c r="F38" s="22">
        <f t="shared" si="11"/>
        <v>4.7653735039207596</v>
      </c>
      <c r="G38" s="22">
        <f t="shared" si="11"/>
        <v>3.9993038247866224</v>
      </c>
      <c r="H38" s="22">
        <f t="shared" si="11"/>
        <v>4.9871875656374725</v>
      </c>
      <c r="I38" s="22">
        <f t="shared" si="11"/>
        <v>5.7600466073772507</v>
      </c>
      <c r="J38" s="22">
        <f t="shared" si="11"/>
        <v>3.1683589324537391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53378.179999999993</v>
      </c>
      <c r="C41" s="34">
        <v>964.15</v>
      </c>
      <c r="D41" s="34">
        <v>17529.98</v>
      </c>
      <c r="E41" s="34">
        <v>5582.59</v>
      </c>
      <c r="F41" s="34">
        <v>1377.65</v>
      </c>
      <c r="G41" s="34">
        <v>3857.2</v>
      </c>
      <c r="H41" s="34">
        <v>3682.4399999999996</v>
      </c>
      <c r="I41" s="34">
        <f>B41+C41+D41+E41+F41+G41+H41</f>
        <v>86372.189999999988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90.632233167434578</v>
      </c>
      <c r="C42" s="21">
        <f t="shared" ref="C42:J42" si="12">(C41/C40)*100</f>
        <v>60.142097909077293</v>
      </c>
      <c r="D42" s="21">
        <f t="shared" si="12"/>
        <v>100</v>
      </c>
      <c r="E42" s="21">
        <f t="shared" si="12"/>
        <v>67.981295550995796</v>
      </c>
      <c r="F42" s="21">
        <f t="shared" si="12"/>
        <v>70.699839371032397</v>
      </c>
      <c r="G42" s="21">
        <f t="shared" si="12"/>
        <v>52.03474019053683</v>
      </c>
      <c r="H42" s="21">
        <f t="shared" si="12"/>
        <v>68.434374407635772</v>
      </c>
      <c r="I42" s="21">
        <f t="shared" si="12"/>
        <v>85.531653336333164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284956.95999999996</v>
      </c>
      <c r="C43" s="35">
        <v>3919.25</v>
      </c>
      <c r="D43" s="35">
        <v>97195.11</v>
      </c>
      <c r="E43" s="35">
        <v>25963.34</v>
      </c>
      <c r="F43" s="35">
        <v>5672.21</v>
      </c>
      <c r="G43" s="35">
        <v>13486.68</v>
      </c>
      <c r="H43" s="40">
        <v>17241.879999999997</v>
      </c>
      <c r="I43" s="48">
        <f>B43+C43+D43+E43+F43+G43+H43</f>
        <v>448435.43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5.338454027469651</v>
      </c>
      <c r="C44" s="22">
        <f t="shared" si="13"/>
        <v>4.0649795156355344</v>
      </c>
      <c r="D44" s="22">
        <f t="shared" si="13"/>
        <v>5.5445077518628088</v>
      </c>
      <c r="E44" s="22">
        <f t="shared" si="13"/>
        <v>4.6507696248515469</v>
      </c>
      <c r="F44" s="22">
        <f t="shared" si="13"/>
        <v>4.1173084600587959</v>
      </c>
      <c r="G44" s="22">
        <f t="shared" si="13"/>
        <v>3.4964948667427151</v>
      </c>
      <c r="H44" s="22">
        <f t="shared" si="13"/>
        <v>4.6821889833914465</v>
      </c>
      <c r="I44" s="22">
        <f t="shared" si="13"/>
        <v>5.1918960257925617</v>
      </c>
      <c r="J44" s="22">
        <f t="shared" si="13"/>
        <v>2.9923765058581893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50139.06</v>
      </c>
      <c r="C47" s="34">
        <v>1188.9100000000001</v>
      </c>
      <c r="D47" s="34">
        <v>5920.66</v>
      </c>
      <c r="E47" s="34">
        <v>15292.14</v>
      </c>
      <c r="F47" s="34">
        <v>655.51</v>
      </c>
      <c r="G47" s="34">
        <v>1546.01</v>
      </c>
      <c r="H47" s="34">
        <v>3028</v>
      </c>
      <c r="I47" s="34">
        <f>B47+C47+D47+E47+F47+G47+H47</f>
        <v>77770.289999999994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95.050026369578262</v>
      </c>
      <c r="C48" s="38">
        <f t="shared" ref="C48:J48" si="14">(C47/C46)*100</f>
        <v>81.74067886338166</v>
      </c>
      <c r="D48" s="38">
        <f t="shared" si="14"/>
        <v>100</v>
      </c>
      <c r="E48" s="38">
        <f t="shared" si="14"/>
        <v>97.685266217381582</v>
      </c>
      <c r="F48" s="38">
        <f t="shared" si="14"/>
        <v>100</v>
      </c>
      <c r="G48" s="38">
        <f t="shared" si="14"/>
        <v>85.452686270174667</v>
      </c>
      <c r="H48" s="38">
        <f t="shared" si="14"/>
        <v>80.996568078043467</v>
      </c>
      <c r="I48" s="38">
        <f t="shared" si="14"/>
        <v>94.861518190912093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346359.28</v>
      </c>
      <c r="C49" s="35">
        <v>6270.74</v>
      </c>
      <c r="D49" s="35">
        <v>40448.07</v>
      </c>
      <c r="E49" s="35">
        <v>90478.830000000016</v>
      </c>
      <c r="F49" s="35">
        <v>3254.67</v>
      </c>
      <c r="G49" s="35">
        <v>6712.46</v>
      </c>
      <c r="H49" s="40">
        <v>18479.190000000002</v>
      </c>
      <c r="I49" s="48">
        <f>B49+C49+D49+E49+F49+G49+H49</f>
        <v>512003.24000000005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6.9079731450888797</v>
      </c>
      <c r="C50" s="42">
        <f t="shared" si="15"/>
        <v>5.2743605487379188</v>
      </c>
      <c r="D50" s="42">
        <f t="shared" si="15"/>
        <v>6.8316826164650566</v>
      </c>
      <c r="E50" s="42">
        <f t="shared" si="15"/>
        <v>5.9166885733455237</v>
      </c>
      <c r="F50" s="42">
        <f t="shared" si="15"/>
        <v>4.9650958795441715</v>
      </c>
      <c r="G50" s="42">
        <f t="shared" si="15"/>
        <v>4.3417959780337769</v>
      </c>
      <c r="H50" s="42">
        <f t="shared" si="15"/>
        <v>6.1027708058124182</v>
      </c>
      <c r="I50" s="42">
        <f t="shared" si="15"/>
        <v>6.5835326060890358</v>
      </c>
      <c r="J50" s="42">
        <f t="shared" si="15"/>
        <v>3.1228328015185216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55892</v>
      </c>
      <c r="C53" s="34">
        <v>704</v>
      </c>
      <c r="D53" s="34">
        <v>12633.55</v>
      </c>
      <c r="E53" s="34">
        <v>23389</v>
      </c>
      <c r="F53" s="34">
        <v>4572.41</v>
      </c>
      <c r="G53" s="34">
        <v>1316</v>
      </c>
      <c r="H53" s="34">
        <v>3846</v>
      </c>
      <c r="I53" s="34">
        <f>B53+C53+D53+E53+F53+G53+H53</f>
        <v>102352.96000000001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76.96748229907648</v>
      </c>
      <c r="C54" s="21">
        <f t="shared" ref="C54:J54" si="16">(C53/C52)*100</f>
        <v>29.284160347416627</v>
      </c>
      <c r="D54" s="21">
        <f t="shared" si="16"/>
        <v>100</v>
      </c>
      <c r="E54" s="21">
        <f t="shared" si="16"/>
        <v>82.270697997700964</v>
      </c>
      <c r="F54" s="21">
        <f t="shared" si="16"/>
        <v>83.63027466387193</v>
      </c>
      <c r="G54" s="21">
        <f t="shared" si="16"/>
        <v>25.883398828559852</v>
      </c>
      <c r="H54" s="21">
        <f t="shared" si="16"/>
        <v>78.880495843699308</v>
      </c>
      <c r="I54" s="21">
        <f t="shared" si="16"/>
        <v>77.827812901721714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339648</v>
      </c>
      <c r="C55" s="35">
        <v>2400</v>
      </c>
      <c r="D55" s="35">
        <v>77446</v>
      </c>
      <c r="E55" s="35">
        <v>119716</v>
      </c>
      <c r="F55" s="35">
        <v>26508</v>
      </c>
      <c r="G55" s="35">
        <v>5137</v>
      </c>
      <c r="H55" s="40">
        <v>22455</v>
      </c>
      <c r="I55" s="48">
        <f>B55+C55+D55+E55+F55+G55+H55</f>
        <v>593310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6.0768625205753954</v>
      </c>
      <c r="C56" s="42">
        <f t="shared" si="17"/>
        <v>3.4090909090909092</v>
      </c>
      <c r="D56" s="42">
        <f t="shared" si="17"/>
        <v>6.130185102366319</v>
      </c>
      <c r="E56" s="42">
        <f t="shared" si="17"/>
        <v>5.1184744965582114</v>
      </c>
      <c r="F56" s="42">
        <f t="shared" si="17"/>
        <v>5.7973803749007633</v>
      </c>
      <c r="G56" s="42">
        <f t="shared" si="17"/>
        <v>3.9034954407294831</v>
      </c>
      <c r="H56" s="42">
        <f t="shared" si="17"/>
        <v>5.8385335413416533</v>
      </c>
      <c r="I56" s="42">
        <f t="shared" si="17"/>
        <v>5.7967058304908816</v>
      </c>
      <c r="J56" s="42">
        <f t="shared" si="17"/>
        <v>3.0432276515690382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108846.09999999999</v>
      </c>
      <c r="C59" s="34">
        <v>1961.8899999999999</v>
      </c>
      <c r="D59" s="34">
        <v>9820.630000000001</v>
      </c>
      <c r="E59" s="34">
        <v>25875.56</v>
      </c>
      <c r="F59" s="34">
        <v>3076.36</v>
      </c>
      <c r="G59" s="34">
        <v>1519.22</v>
      </c>
      <c r="H59" s="34">
        <v>2057.25</v>
      </c>
      <c r="I59" s="34">
        <f>B59+C59+D59+E59+F59+G59+H59</f>
        <v>153157.00999999998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f>(B59/B58)*100</f>
        <v>97.834398224985833</v>
      </c>
      <c r="C60" s="38">
        <f t="shared" ref="C60:J60" si="18">(C59/C58)*100</f>
        <v>97.466329506331689</v>
      </c>
      <c r="D60" s="38">
        <f t="shared" si="18"/>
        <v>100.00000000000003</v>
      </c>
      <c r="E60" s="38">
        <f t="shared" si="18"/>
        <v>98.047244297373609</v>
      </c>
      <c r="F60" s="38">
        <f t="shared" si="18"/>
        <v>99.034239431360177</v>
      </c>
      <c r="G60" s="38">
        <f t="shared" si="18"/>
        <v>83.998385518320489</v>
      </c>
      <c r="H60" s="38">
        <f t="shared" si="18"/>
        <v>95.105241016489998</v>
      </c>
      <c r="I60" s="38">
        <f t="shared" si="18"/>
        <v>97.827648539199515</v>
      </c>
      <c r="J60" s="38">
        <f t="shared" si="18"/>
        <v>100</v>
      </c>
    </row>
    <row r="61" spans="1:10" ht="20.100000000000001" customHeight="1" thickBot="1" x14ac:dyDescent="0.3">
      <c r="A61" s="19" t="s">
        <v>22</v>
      </c>
      <c r="B61" s="39">
        <v>548878.99</v>
      </c>
      <c r="C61" s="35">
        <v>8621.24</v>
      </c>
      <c r="D61" s="35">
        <v>50843.040000000001</v>
      </c>
      <c r="E61" s="35">
        <v>125588.78</v>
      </c>
      <c r="F61" s="35">
        <v>16025.919999999998</v>
      </c>
      <c r="G61" s="35">
        <v>5033.97</v>
      </c>
      <c r="H61" s="40">
        <v>9058.7000000000007</v>
      </c>
      <c r="I61" s="48">
        <f>B61+C61+D61+E61+F61+G61+H61</f>
        <v>764050.64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f>B61/B59</f>
        <v>5.0427069963921536</v>
      </c>
      <c r="C62" s="42">
        <f t="shared" ref="C62:J62" si="19">C61/C59</f>
        <v>4.394354423540566</v>
      </c>
      <c r="D62" s="42">
        <f t="shared" si="19"/>
        <v>5.1771668416384689</v>
      </c>
      <c r="E62" s="42">
        <f t="shared" si="19"/>
        <v>4.853567613609135</v>
      </c>
      <c r="F62" s="42">
        <f t="shared" si="19"/>
        <v>5.2093773160488359</v>
      </c>
      <c r="G62" s="42">
        <f t="shared" si="19"/>
        <v>3.3135227287687106</v>
      </c>
      <c r="H62" s="42">
        <f t="shared" si="19"/>
        <v>4.4033053834001707</v>
      </c>
      <c r="I62" s="42">
        <f t="shared" si="19"/>
        <v>4.988675608122672</v>
      </c>
      <c r="J62" s="42">
        <f t="shared" si="19"/>
        <v>2.9167889831015663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49503.61</v>
      </c>
      <c r="C65" s="34">
        <v>1050.8699999999999</v>
      </c>
      <c r="D65" s="43">
        <v>2491.2800000000002</v>
      </c>
      <c r="E65" s="44">
        <v>32280.17</v>
      </c>
      <c r="F65" s="34">
        <v>918.65000000000009</v>
      </c>
      <c r="G65" s="34">
        <v>961.61</v>
      </c>
      <c r="H65" s="34">
        <v>710</v>
      </c>
      <c r="I65" s="34">
        <f>B65+C65+D65+E65+F65+G65+H65</f>
        <v>87916.189999999988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97.633343122252299</v>
      </c>
      <c r="C66" s="38">
        <f t="shared" ref="C66:J66" si="20">(C65/C64)*100</f>
        <v>78.537423863084328</v>
      </c>
      <c r="D66" s="38">
        <f t="shared" si="20"/>
        <v>88.384320375777406</v>
      </c>
      <c r="E66" s="38">
        <f t="shared" si="20"/>
        <v>98.108086093951059</v>
      </c>
      <c r="F66" s="38">
        <f t="shared" si="20"/>
        <v>76.907299349513195</v>
      </c>
      <c r="G66" s="38">
        <f t="shared" si="20"/>
        <v>58.509175428348911</v>
      </c>
      <c r="H66" s="38">
        <f t="shared" si="20"/>
        <v>54.144328953489264</v>
      </c>
      <c r="I66" s="38">
        <f t="shared" si="20"/>
        <v>95.652247234347584</v>
      </c>
      <c r="J66" s="38">
        <f t="shared" si="20"/>
        <v>100</v>
      </c>
    </row>
    <row r="67" spans="1:10" ht="20.100000000000001" customHeight="1" thickBot="1" x14ac:dyDescent="0.3">
      <c r="A67" s="6" t="s">
        <v>22</v>
      </c>
      <c r="B67" s="39">
        <v>295988.29220000003</v>
      </c>
      <c r="C67" s="35">
        <v>4514.2</v>
      </c>
      <c r="D67" s="35">
        <v>14487.861000000001</v>
      </c>
      <c r="E67" s="35">
        <v>176533.97440000001</v>
      </c>
      <c r="F67" s="35">
        <v>4743.3232000000007</v>
      </c>
      <c r="G67" s="35">
        <v>2902.4780000000001</v>
      </c>
      <c r="H67" s="40">
        <v>4146.5</v>
      </c>
      <c r="I67" s="48">
        <f>B67+C67+D67+E67+F67+G67+H67</f>
        <v>503316.62880000001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5.9791254051977223</v>
      </c>
      <c r="C68" s="42">
        <f t="shared" si="21"/>
        <v>4.2956788185027648</v>
      </c>
      <c r="D68" s="42">
        <f t="shared" si="21"/>
        <v>5.8154286150091519</v>
      </c>
      <c r="E68" s="42">
        <f t="shared" si="21"/>
        <v>5.4688055979878669</v>
      </c>
      <c r="F68" s="42">
        <f t="shared" si="21"/>
        <v>5.1633627605725794</v>
      </c>
      <c r="G68" s="42">
        <f t="shared" si="21"/>
        <v>3.0183525545699399</v>
      </c>
      <c r="H68" s="42">
        <f t="shared" si="21"/>
        <v>5.8401408450704224</v>
      </c>
      <c r="I68" s="42">
        <f t="shared" si="21"/>
        <v>5.7249595188326525</v>
      </c>
      <c r="J68" s="42">
        <f t="shared" si="21"/>
        <v>3.0629499668696956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34148.26</v>
      </c>
      <c r="C71" s="34">
        <v>798.81</v>
      </c>
      <c r="D71" s="34">
        <v>3036.83</v>
      </c>
      <c r="E71" s="34">
        <v>7965.3600000000006</v>
      </c>
      <c r="F71" s="34">
        <v>461.58</v>
      </c>
      <c r="G71" s="34">
        <v>920.02</v>
      </c>
      <c r="H71" s="34">
        <v>542.06999999999994</v>
      </c>
      <c r="I71" s="34">
        <f>B71+C71+D71+E71+F71+G71+H71</f>
        <v>47872.93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99.381185993727186</v>
      </c>
      <c r="C72" s="21">
        <f t="shared" ref="C72:J72" si="22">(C71/C70)*100</f>
        <v>96.893573663909166</v>
      </c>
      <c r="D72" s="21">
        <f t="shared" si="22"/>
        <v>100</v>
      </c>
      <c r="E72" s="21">
        <f t="shared" si="22"/>
        <v>99.810662780512928</v>
      </c>
      <c r="F72" s="21">
        <f t="shared" si="22"/>
        <v>100</v>
      </c>
      <c r="G72" s="21">
        <f t="shared" si="22"/>
        <v>92.592741691994931</v>
      </c>
      <c r="H72" s="21">
        <f t="shared" si="22"/>
        <v>99.999999999999972</v>
      </c>
      <c r="I72" s="21">
        <f t="shared" si="22"/>
        <v>99.321678809158854</v>
      </c>
      <c r="J72" s="21">
        <f t="shared" si="22"/>
        <v>100</v>
      </c>
    </row>
    <row r="73" spans="1:10" ht="20.100000000000001" customHeight="1" thickBot="1" x14ac:dyDescent="0.3">
      <c r="A73" s="6" t="s">
        <v>22</v>
      </c>
      <c r="B73" s="39">
        <v>206131.84</v>
      </c>
      <c r="C73" s="35">
        <v>3273.93</v>
      </c>
      <c r="D73" s="35">
        <v>18785.079999999998</v>
      </c>
      <c r="E73" s="35">
        <v>42543.409999999996</v>
      </c>
      <c r="F73" s="35">
        <v>1984.03</v>
      </c>
      <c r="G73" s="35">
        <v>2929.3599999999997</v>
      </c>
      <c r="H73" s="40">
        <v>2341.0100000000002</v>
      </c>
      <c r="I73" s="48">
        <f>B73+C73+D73+E73+F73+G73+H73</f>
        <v>277988.65999999997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6.0363790131620174</v>
      </c>
      <c r="C74" s="22">
        <f>C73/C71</f>
        <v>4.0985090321853761</v>
      </c>
      <c r="D74" s="22">
        <f t="shared" ref="D74:J74" si="23">D73/D71</f>
        <v>6.1857529068140131</v>
      </c>
      <c r="E74" s="22">
        <f t="shared" si="23"/>
        <v>5.3410530095312696</v>
      </c>
      <c r="F74" s="22">
        <f t="shared" si="23"/>
        <v>4.2983448156332598</v>
      </c>
      <c r="G74" s="22">
        <f t="shared" si="23"/>
        <v>3.1840177387448096</v>
      </c>
      <c r="H74" s="22">
        <f t="shared" si="23"/>
        <v>4.3186488829855936</v>
      </c>
      <c r="I74" s="22">
        <f t="shared" si="23"/>
        <v>5.8068027171096475</v>
      </c>
      <c r="J74" s="22">
        <f t="shared" si="23"/>
        <v>2.9412187282302873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31541.27</v>
      </c>
      <c r="C77" s="34">
        <v>1378.81</v>
      </c>
      <c r="D77" s="34">
        <v>3698.8799999999997</v>
      </c>
      <c r="E77" s="34">
        <v>11140.52</v>
      </c>
      <c r="F77" s="34">
        <v>972.90000000000009</v>
      </c>
      <c r="G77" s="34">
        <v>1564.0899999999997</v>
      </c>
      <c r="H77" s="34">
        <v>890.3900000000001</v>
      </c>
      <c r="I77" s="34">
        <f>B77+C77+D77+E77+F77+G77+H77</f>
        <v>51186.859999999993</v>
      </c>
      <c r="J77" s="37">
        <v>18893.910000000003</v>
      </c>
    </row>
    <row r="78" spans="1:10" ht="20.100000000000001" customHeight="1" thickBot="1" x14ac:dyDescent="0.3">
      <c r="A78" s="5" t="s">
        <v>11</v>
      </c>
      <c r="B78" s="21">
        <f>(B77/B76)*100</f>
        <v>80.932845634639094</v>
      </c>
      <c r="C78" s="21">
        <f t="shared" ref="C78:J78" si="24">(C77/C76)*100</f>
        <v>94.416407025713013</v>
      </c>
      <c r="D78" s="21">
        <f t="shared" si="24"/>
        <v>94.355091743470297</v>
      </c>
      <c r="E78" s="21">
        <f t="shared" si="24"/>
        <v>92.527468329093381</v>
      </c>
      <c r="F78" s="21">
        <f t="shared" si="24"/>
        <v>100.00000000000003</v>
      </c>
      <c r="G78" s="21">
        <f t="shared" si="24"/>
        <v>68.988955345013139</v>
      </c>
      <c r="H78" s="21">
        <f t="shared" si="24"/>
        <v>69.910177289929507</v>
      </c>
      <c r="I78" s="21">
        <f t="shared" si="24"/>
        <v>84.041592878798966</v>
      </c>
      <c r="J78" s="21">
        <f t="shared" si="24"/>
        <v>97.194894851640001</v>
      </c>
    </row>
    <row r="79" spans="1:10" ht="20.100000000000001" customHeight="1" thickBot="1" x14ac:dyDescent="0.3">
      <c r="A79" s="6" t="s">
        <v>22</v>
      </c>
      <c r="B79" s="39">
        <v>213646.42</v>
      </c>
      <c r="C79" s="35">
        <v>7552.76</v>
      </c>
      <c r="D79" s="35">
        <v>25457.940000000002</v>
      </c>
      <c r="E79" s="35">
        <v>66662.25</v>
      </c>
      <c r="F79" s="35">
        <v>4309.16</v>
      </c>
      <c r="G79" s="35">
        <v>6615.7</v>
      </c>
      <c r="H79" s="40">
        <v>4654.9534999999996</v>
      </c>
      <c r="I79" s="48">
        <f>B79+C79+D79+E79+F79+G79+H79</f>
        <v>328899.18349999998</v>
      </c>
      <c r="J79" s="41">
        <v>61120.43</v>
      </c>
    </row>
    <row r="80" spans="1:10" ht="20.100000000000001" customHeight="1" thickBot="1" x14ac:dyDescent="0.3">
      <c r="A80" s="7" t="s">
        <v>10</v>
      </c>
      <c r="B80" s="22">
        <f>B79/B77</f>
        <v>6.7735516039779</v>
      </c>
      <c r="C80" s="22">
        <f t="shared" ref="C80:J80" si="25">C79/C77</f>
        <v>5.4777380494774484</v>
      </c>
      <c r="D80" s="22">
        <f t="shared" si="25"/>
        <v>6.8826077082792638</v>
      </c>
      <c r="E80" s="22">
        <f t="shared" si="25"/>
        <v>5.9837646716670312</v>
      </c>
      <c r="F80" s="22">
        <f t="shared" si="25"/>
        <v>4.4291910782197546</v>
      </c>
      <c r="G80" s="22">
        <f t="shared" si="25"/>
        <v>4.229743812696201</v>
      </c>
      <c r="H80" s="22">
        <f t="shared" si="25"/>
        <v>5.2279939127797919</v>
      </c>
      <c r="I80" s="22">
        <f t="shared" si="25"/>
        <v>6.4254612121157662</v>
      </c>
      <c r="J80" s="22">
        <f t="shared" si="25"/>
        <v>3.2349275507293087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747523.80882512603</v>
      </c>
      <c r="C88" s="32">
        <f t="shared" si="26"/>
        <v>19581.049999999996</v>
      </c>
      <c r="D88" s="32">
        <f t="shared" si="26"/>
        <v>106956.26</v>
      </c>
      <c r="E88" s="32">
        <f t="shared" si="26"/>
        <v>198055.92</v>
      </c>
      <c r="F88" s="32">
        <f t="shared" si="26"/>
        <v>24817.119999999999</v>
      </c>
      <c r="G88" s="32">
        <f t="shared" si="26"/>
        <v>26469.810397350993</v>
      </c>
      <c r="H88" s="32">
        <f t="shared" si="26"/>
        <v>31324.799999999996</v>
      </c>
      <c r="I88" s="32">
        <f t="shared" si="26"/>
        <v>1154728.769222477</v>
      </c>
      <c r="J88" s="32">
        <f t="shared" si="26"/>
        <v>376412.26</v>
      </c>
      <c r="L88" s="24"/>
    </row>
    <row r="89" spans="1:12" ht="15.75" thickBot="1" x14ac:dyDescent="0.3">
      <c r="A89" s="15" t="s">
        <v>11</v>
      </c>
      <c r="B89" s="25">
        <f>(B88/B87)*100</f>
        <v>91.775087507997043</v>
      </c>
      <c r="C89" s="25">
        <f t="shared" ref="C89:J89" si="27">(C88/C87)*100</f>
        <v>78.546266003244355</v>
      </c>
      <c r="D89" s="25">
        <f t="shared" si="27"/>
        <v>99.303016258187952</v>
      </c>
      <c r="E89" s="25">
        <f t="shared" si="27"/>
        <v>93.477115923781412</v>
      </c>
      <c r="F89" s="25">
        <f t="shared" si="27"/>
        <v>84.906335596168432</v>
      </c>
      <c r="G89" s="25">
        <f t="shared" si="27"/>
        <v>62.237330244763498</v>
      </c>
      <c r="H89" s="25">
        <f t="shared" si="27"/>
        <v>78.968006975950956</v>
      </c>
      <c r="I89" s="25">
        <f t="shared" si="27"/>
        <v>90.890836639852324</v>
      </c>
      <c r="J89" s="25">
        <f t="shared" si="27"/>
        <v>99.113813392989272</v>
      </c>
    </row>
    <row r="90" spans="1:12" ht="15.75" thickBot="1" x14ac:dyDescent="0.3">
      <c r="A90" s="27" t="s">
        <v>22</v>
      </c>
      <c r="B90" s="32">
        <f>B79+B73+B67+B61+B55+B49+B43+B37+B31+B25+B19+B13+B7</f>
        <v>4371462.2114688102</v>
      </c>
      <c r="C90" s="32">
        <f t="shared" ref="C90:J90" si="28">C79+C73+C67+C61+C55+C49+C43+C37+C31+C25+C19+C13+C7</f>
        <v>88998.239847722522</v>
      </c>
      <c r="D90" s="32">
        <f t="shared" si="28"/>
        <v>630176.37729775347</v>
      </c>
      <c r="E90" s="32">
        <f t="shared" si="28"/>
        <v>1042497.6475120413</v>
      </c>
      <c r="F90" s="32">
        <f t="shared" si="28"/>
        <v>127290.41657471782</v>
      </c>
      <c r="G90" s="32">
        <f t="shared" si="28"/>
        <v>97477.460940397359</v>
      </c>
      <c r="H90" s="32">
        <f t="shared" si="28"/>
        <v>162794.84839897652</v>
      </c>
      <c r="I90" s="32">
        <f t="shared" si="28"/>
        <v>6520697.202040419</v>
      </c>
      <c r="J90" s="32">
        <f t="shared" si="28"/>
        <v>1155478.1786656785</v>
      </c>
    </row>
    <row r="91" spans="1:12" ht="15.75" thickBot="1" x14ac:dyDescent="0.3">
      <c r="A91" s="15" t="s">
        <v>10</v>
      </c>
      <c r="B91" s="25">
        <f>B90/B88</f>
        <v>5.8479237180945223</v>
      </c>
      <c r="C91" s="25">
        <f t="shared" ref="C91:J91" si="29">C90/C88</f>
        <v>4.5451209127050154</v>
      </c>
      <c r="D91" s="25">
        <f t="shared" si="29"/>
        <v>5.8919073768824139</v>
      </c>
      <c r="E91" s="25">
        <f t="shared" si="29"/>
        <v>5.2636530506739776</v>
      </c>
      <c r="F91" s="25">
        <f t="shared" si="29"/>
        <v>5.1291373283732291</v>
      </c>
      <c r="G91" s="25">
        <f t="shared" si="29"/>
        <v>3.6825900706169232</v>
      </c>
      <c r="H91" s="25">
        <f t="shared" si="29"/>
        <v>5.1969956200510952</v>
      </c>
      <c r="I91" s="25">
        <f t="shared" si="29"/>
        <v>5.6469513671431724</v>
      </c>
      <c r="J91" s="25">
        <f t="shared" si="29"/>
        <v>3.0697145163807322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69" activePane="bottomLeft" state="frozen"/>
      <selection pane="bottomLeft" activeCell="O89" sqref="O89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165582.57999999996</v>
      </c>
      <c r="C5" s="34">
        <v>6078.6299999999992</v>
      </c>
      <c r="D5" s="34">
        <v>21995.449999999997</v>
      </c>
      <c r="E5" s="34">
        <v>38899.840000000004</v>
      </c>
      <c r="F5" s="34">
        <v>4184.42</v>
      </c>
      <c r="G5" s="34">
        <v>4851.8500000000004</v>
      </c>
      <c r="H5" s="34">
        <v>4662.2700000000004</v>
      </c>
      <c r="I5" s="33">
        <f>B5+C5+D5+E5+F5+G5+H5</f>
        <v>246255.03999999998</v>
      </c>
      <c r="J5" s="37">
        <v>84499.3</v>
      </c>
    </row>
    <row r="6" spans="1:10" ht="20.100000000000001" customHeight="1" thickBot="1" x14ac:dyDescent="0.3">
      <c r="A6" s="5" t="s">
        <v>11</v>
      </c>
      <c r="B6" s="38">
        <f>(B5/B4)*100</f>
        <v>95.686135411743862</v>
      </c>
      <c r="C6" s="38">
        <f t="shared" ref="C6:J6" si="0">(C5/C4)*100</f>
        <v>96.917859545850234</v>
      </c>
      <c r="D6" s="38">
        <f t="shared" si="0"/>
        <v>99.999999999999986</v>
      </c>
      <c r="E6" s="38">
        <f t="shared" si="0"/>
        <v>98.796405929434201</v>
      </c>
      <c r="F6" s="38">
        <f t="shared" si="0"/>
        <v>89.779971034704715</v>
      </c>
      <c r="G6" s="38">
        <f t="shared" si="0"/>
        <v>79.528094676108054</v>
      </c>
      <c r="H6" s="38">
        <f t="shared" si="0"/>
        <v>91.018718080869618</v>
      </c>
      <c r="I6" s="38">
        <f t="shared" si="0"/>
        <v>95.978690165770615</v>
      </c>
      <c r="J6" s="38">
        <f t="shared" si="0"/>
        <v>98.479533336006099</v>
      </c>
    </row>
    <row r="7" spans="1:10" ht="20.100000000000001" customHeight="1" thickBot="1" x14ac:dyDescent="0.3">
      <c r="A7" s="6" t="s">
        <v>22</v>
      </c>
      <c r="B7" s="39">
        <v>996532.48989820015</v>
      </c>
      <c r="C7" s="35">
        <v>25817.479360222533</v>
      </c>
      <c r="D7" s="35">
        <v>129936.98496442012</v>
      </c>
      <c r="E7" s="35">
        <v>209820.13711204141</v>
      </c>
      <c r="F7" s="35">
        <v>20322.913374717835</v>
      </c>
      <c r="G7" s="35">
        <v>15531.374596026491</v>
      </c>
      <c r="H7" s="40">
        <v>23682.037698976517</v>
      </c>
      <c r="I7" s="36">
        <f>B7+C7+D7+E7+F7+G7+H7</f>
        <v>1421643.4170046051</v>
      </c>
      <c r="J7" s="41">
        <v>269945.06735853548</v>
      </c>
    </row>
    <row r="8" spans="1:10" ht="20.100000000000001" customHeight="1" thickBot="1" x14ac:dyDescent="0.3">
      <c r="A8" s="7" t="s">
        <v>10</v>
      </c>
      <c r="B8" s="42">
        <f t="shared" ref="B8:J8" si="1">B7/B5</f>
        <v>6.0183413611395622</v>
      </c>
      <c r="C8" s="42">
        <f t="shared" si="1"/>
        <v>4.2472529764474123</v>
      </c>
      <c r="D8" s="42">
        <f t="shared" si="1"/>
        <v>5.9074483570202077</v>
      </c>
      <c r="E8" s="42">
        <f t="shared" si="1"/>
        <v>5.393856044447519</v>
      </c>
      <c r="F8" s="42">
        <f t="shared" si="1"/>
        <v>4.856805333766169</v>
      </c>
      <c r="G8" s="42">
        <f t="shared" si="1"/>
        <v>3.2011242301444791</v>
      </c>
      <c r="H8" s="42">
        <f t="shared" si="1"/>
        <v>5.079507986233426</v>
      </c>
      <c r="I8" s="42">
        <f t="shared" si="1"/>
        <v>5.7730530794602428</v>
      </c>
      <c r="J8" s="42">
        <f t="shared" si="1"/>
        <v>3.1946426462531106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76353.489999999991</v>
      </c>
      <c r="C11" s="34">
        <v>1987.88</v>
      </c>
      <c r="D11" s="34">
        <v>15238.47</v>
      </c>
      <c r="E11" s="34">
        <v>14884.84</v>
      </c>
      <c r="F11" s="34">
        <v>4969.72</v>
      </c>
      <c r="G11" s="34">
        <v>9502.5300000000007</v>
      </c>
      <c r="H11" s="34">
        <v>7862.93</v>
      </c>
      <c r="I11" s="34">
        <f>B11+C11+D11+E11+F11+G11+H11</f>
        <v>130799.85999999999</v>
      </c>
      <c r="J11" s="37">
        <v>41635.9</v>
      </c>
    </row>
    <row r="12" spans="1:10" ht="20.100000000000001" customHeight="1" thickBot="1" x14ac:dyDescent="0.3">
      <c r="A12" s="5" t="s">
        <v>11</v>
      </c>
      <c r="B12" s="38">
        <f>(B11/B10)*100</f>
        <v>99.999999999999972</v>
      </c>
      <c r="C12" s="38">
        <f t="shared" ref="C12:J12" si="2">(C11/C10)*100</f>
        <v>100</v>
      </c>
      <c r="D12" s="38">
        <f t="shared" si="2"/>
        <v>100</v>
      </c>
      <c r="E12" s="38">
        <f t="shared" si="2"/>
        <v>100</v>
      </c>
      <c r="F12" s="38">
        <f t="shared" si="2"/>
        <v>100</v>
      </c>
      <c r="G12" s="38">
        <f t="shared" si="2"/>
        <v>100</v>
      </c>
      <c r="H12" s="38">
        <f t="shared" si="2"/>
        <v>98.768988045366555</v>
      </c>
      <c r="I12" s="38">
        <f t="shared" si="2"/>
        <v>99.925132465878335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454254</v>
      </c>
      <c r="C13" s="35">
        <v>10386</v>
      </c>
      <c r="D13" s="35">
        <v>90163.55</v>
      </c>
      <c r="E13" s="35">
        <v>72272</v>
      </c>
      <c r="F13" s="35">
        <v>26529</v>
      </c>
      <c r="G13" s="35">
        <v>36813</v>
      </c>
      <c r="H13" s="40">
        <v>42777.2</v>
      </c>
      <c r="I13" s="48">
        <f>B13+C13+D13+E13+F13+G13+H13</f>
        <v>733194.75</v>
      </c>
      <c r="J13" s="41">
        <v>125952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5.9493547708166323</v>
      </c>
      <c r="C14" s="42">
        <f t="shared" si="3"/>
        <v>5.224661448377165</v>
      </c>
      <c r="D14" s="42">
        <f t="shared" si="3"/>
        <v>5.9168374515289273</v>
      </c>
      <c r="E14" s="42">
        <f t="shared" si="3"/>
        <v>4.8554099338655972</v>
      </c>
      <c r="F14" s="42">
        <f t="shared" si="3"/>
        <v>5.3381277013594328</v>
      </c>
      <c r="G14" s="42">
        <f t="shared" si="3"/>
        <v>3.874020918639562</v>
      </c>
      <c r="H14" s="42">
        <f t="shared" si="3"/>
        <v>5.4403638338380214</v>
      </c>
      <c r="I14" s="42">
        <f t="shared" si="3"/>
        <v>5.6054704492802978</v>
      </c>
      <c r="J14" s="42">
        <f t="shared" si="3"/>
        <v>3.0250817203423006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54672.19</v>
      </c>
      <c r="C17" s="34">
        <v>1857.25</v>
      </c>
      <c r="D17" s="34">
        <v>6098.65</v>
      </c>
      <c r="E17" s="34">
        <v>8073.35</v>
      </c>
      <c r="F17" s="34">
        <v>1843.6100000000001</v>
      </c>
      <c r="G17" s="34">
        <v>1907.32</v>
      </c>
      <c r="H17" s="34">
        <v>3013.99</v>
      </c>
      <c r="I17" s="34">
        <f>B17+C17+D17+E17+F17+G17+H17</f>
        <v>77466.360000000015</v>
      </c>
      <c r="J17" s="37">
        <v>21410.2</v>
      </c>
    </row>
    <row r="18" spans="1:12" ht="20.100000000000001" customHeight="1" thickBot="1" x14ac:dyDescent="0.3">
      <c r="A18" s="5" t="s">
        <v>11</v>
      </c>
      <c r="B18" s="38">
        <f>(B17/B16)*100</f>
        <v>94.562076816199763</v>
      </c>
      <c r="C18" s="38">
        <f t="shared" ref="C18:J18" si="4">(C17/C16)*100</f>
        <v>77.668583376894929</v>
      </c>
      <c r="D18" s="38">
        <f t="shared" si="4"/>
        <v>96.901638953548414</v>
      </c>
      <c r="E18" s="38">
        <f t="shared" si="4"/>
        <v>95.2231271414839</v>
      </c>
      <c r="F18" s="38">
        <f t="shared" si="4"/>
        <v>92.801808105264755</v>
      </c>
      <c r="G18" s="38">
        <f t="shared" si="4"/>
        <v>88.493587959096558</v>
      </c>
      <c r="H18" s="38">
        <f t="shared" si="4"/>
        <v>86.015941826317999</v>
      </c>
      <c r="I18" s="38">
        <f t="shared" si="4"/>
        <v>93.756154284834579</v>
      </c>
      <c r="J18" s="38">
        <f t="shared" si="4"/>
        <v>95.282641008980789</v>
      </c>
    </row>
    <row r="19" spans="1:12" ht="20.100000000000001" customHeight="1" thickBot="1" x14ac:dyDescent="0.3">
      <c r="A19" s="6" t="s">
        <v>22</v>
      </c>
      <c r="B19" s="39">
        <v>373146</v>
      </c>
      <c r="C19" s="35">
        <v>9891</v>
      </c>
      <c r="D19" s="35">
        <v>42193</v>
      </c>
      <c r="E19" s="35">
        <v>49843</v>
      </c>
      <c r="F19" s="35">
        <v>8566</v>
      </c>
      <c r="G19" s="35">
        <v>7323</v>
      </c>
      <c r="H19" s="40">
        <v>15814</v>
      </c>
      <c r="I19" s="48">
        <f>B19+C19+D19+E19+F19+G19+H19</f>
        <v>506776</v>
      </c>
      <c r="J19" s="41">
        <v>63183</v>
      </c>
    </row>
    <row r="20" spans="1:12" ht="20.100000000000001" customHeight="1" thickBot="1" x14ac:dyDescent="0.3">
      <c r="A20" s="26" t="s">
        <v>10</v>
      </c>
      <c r="B20" s="42">
        <f>B19/B17</f>
        <v>6.8251518733747449</v>
      </c>
      <c r="C20" s="42">
        <f t="shared" ref="C20:J20" si="5">C19/C17</f>
        <v>5.3256158298559697</v>
      </c>
      <c r="D20" s="42">
        <f t="shared" si="5"/>
        <v>6.9184163708361694</v>
      </c>
      <c r="E20" s="42">
        <f t="shared" si="5"/>
        <v>6.1737692531600885</v>
      </c>
      <c r="F20" s="42">
        <f t="shared" si="5"/>
        <v>4.6463189069271698</v>
      </c>
      <c r="G20" s="42">
        <f t="shared" si="5"/>
        <v>3.839418660738628</v>
      </c>
      <c r="H20" s="42">
        <f t="shared" si="5"/>
        <v>5.2468654507811907</v>
      </c>
      <c r="I20" s="42">
        <f t="shared" si="5"/>
        <v>6.5418847613338214</v>
      </c>
      <c r="J20" s="42">
        <f t="shared" si="5"/>
        <v>2.9510700507234868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10789.16</v>
      </c>
      <c r="C23" s="34">
        <v>107.02</v>
      </c>
      <c r="D23" s="34">
        <v>1260.8</v>
      </c>
      <c r="E23" s="34">
        <v>1902.32</v>
      </c>
      <c r="F23" s="34">
        <v>1153.52</v>
      </c>
      <c r="G23" s="34">
        <v>1369.99</v>
      </c>
      <c r="H23" s="34">
        <v>1209.55</v>
      </c>
      <c r="I23" s="34">
        <f>B23+C23+D23+E23+F23+G23+H23</f>
        <v>17792.36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98.780935534699168</v>
      </c>
      <c r="C24" s="38">
        <f t="shared" ref="C24:J24" si="6">(C23/C22)*100</f>
        <v>56.430266279989446</v>
      </c>
      <c r="D24" s="38">
        <f t="shared" si="6"/>
        <v>100</v>
      </c>
      <c r="E24" s="38">
        <f t="shared" si="6"/>
        <v>73.626603295997285</v>
      </c>
      <c r="F24" s="38">
        <f t="shared" si="6"/>
        <v>99.204485839847948</v>
      </c>
      <c r="G24" s="38">
        <f t="shared" si="6"/>
        <v>94.073982517218411</v>
      </c>
      <c r="H24" s="38">
        <f t="shared" si="6"/>
        <v>83.328740510078944</v>
      </c>
      <c r="I24" s="38">
        <f t="shared" si="6"/>
        <v>93.510624320048791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49841.75</v>
      </c>
      <c r="C25" s="35">
        <v>340.70000000000005</v>
      </c>
      <c r="D25" s="35">
        <v>6626.6399999999994</v>
      </c>
      <c r="E25" s="35">
        <v>8238</v>
      </c>
      <c r="F25" s="35">
        <v>6323.0199999999995</v>
      </c>
      <c r="G25" s="35">
        <v>4789.71</v>
      </c>
      <c r="H25" s="40">
        <v>5362.6100000000006</v>
      </c>
      <c r="I25" s="48">
        <f>B25+C25+D25+E25+F25+G25+H25</f>
        <v>81522.430000000008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4.6196135751068663</v>
      </c>
      <c r="C26" s="42">
        <f t="shared" si="7"/>
        <v>3.1835170996075504</v>
      </c>
      <c r="D26" s="42">
        <f t="shared" si="7"/>
        <v>5.2559010152284262</v>
      </c>
      <c r="E26" s="42">
        <f t="shared" si="7"/>
        <v>4.3305017031834812</v>
      </c>
      <c r="F26" s="42">
        <f t="shared" si="7"/>
        <v>5.4815001040294051</v>
      </c>
      <c r="G26" s="42">
        <f t="shared" si="7"/>
        <v>3.4961642055781428</v>
      </c>
      <c r="H26" s="42">
        <f t="shared" si="7"/>
        <v>4.4335579347691301</v>
      </c>
      <c r="I26" s="42">
        <f t="shared" si="7"/>
        <v>4.5818784017409726</v>
      </c>
      <c r="J26" s="42">
        <f t="shared" si="7"/>
        <v>3.2352932638313083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65357.79</v>
      </c>
      <c r="C29" s="34">
        <v>2312.4899999999998</v>
      </c>
      <c r="D29" s="34">
        <v>5175.09</v>
      </c>
      <c r="E29" s="34">
        <v>13121.68</v>
      </c>
      <c r="F29" s="34">
        <v>1479.25</v>
      </c>
      <c r="G29" s="34">
        <v>1022.24</v>
      </c>
      <c r="H29" s="34">
        <v>837.95</v>
      </c>
      <c r="I29" s="34">
        <f>B29+C29+D29+E29+F29+G29+H29</f>
        <v>89306.489999999991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100</v>
      </c>
      <c r="C30" s="38">
        <f t="shared" ref="C30:J30" si="8">(C29/C28)*100</f>
        <v>100</v>
      </c>
      <c r="D30" s="38">
        <f t="shared" si="8"/>
        <v>100</v>
      </c>
      <c r="E30" s="38">
        <f t="shared" si="8"/>
        <v>100</v>
      </c>
      <c r="F30" s="38">
        <f t="shared" si="8"/>
        <v>99.562510516574122</v>
      </c>
      <c r="G30" s="38">
        <f t="shared" si="8"/>
        <v>100</v>
      </c>
      <c r="H30" s="38">
        <f t="shared" si="8"/>
        <v>98.588152244249656</v>
      </c>
      <c r="I30" s="38">
        <f t="shared" si="8"/>
        <v>99.979289110471768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316291.41599999997</v>
      </c>
      <c r="C31" s="35">
        <v>8228.320487500001</v>
      </c>
      <c r="D31" s="35">
        <v>26152.931333333334</v>
      </c>
      <c r="E31" s="35">
        <v>57520.685999999994</v>
      </c>
      <c r="F31" s="35">
        <v>7330.4000000000005</v>
      </c>
      <c r="G31" s="35">
        <v>3131.48</v>
      </c>
      <c r="H31" s="40">
        <v>2437.5172000000002</v>
      </c>
      <c r="I31" s="48">
        <f>B31+C31+D31+E31+F31+G31+H31</f>
        <v>421092.75102083327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4.8393835838084485</v>
      </c>
      <c r="C32" s="42">
        <f>C31/C29</f>
        <v>3.5582080300887795</v>
      </c>
      <c r="D32" s="42">
        <f t="shared" ref="D32:J32" si="9">D31/D29</f>
        <v>5.0536186488222103</v>
      </c>
      <c r="E32" s="42">
        <f t="shared" si="9"/>
        <v>4.3836373086373079</v>
      </c>
      <c r="F32" s="42">
        <f t="shared" si="9"/>
        <v>4.9554841980733482</v>
      </c>
      <c r="G32" s="42">
        <f t="shared" si="9"/>
        <v>3.063351072155267</v>
      </c>
      <c r="H32" s="42">
        <f t="shared" si="9"/>
        <v>2.9089053046124471</v>
      </c>
      <c r="I32" s="42">
        <f t="shared" si="9"/>
        <v>4.7151416545520188</v>
      </c>
      <c r="J32" s="42">
        <f t="shared" si="9"/>
        <v>3.0465803312152686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11259.74</v>
      </c>
      <c r="C35" s="34">
        <v>606.5</v>
      </c>
      <c r="D35" s="34">
        <v>2062.9899999999998</v>
      </c>
      <c r="E35" s="34">
        <v>1813.03</v>
      </c>
      <c r="F35" s="34">
        <v>1114.53</v>
      </c>
      <c r="G35" s="34">
        <v>985.45</v>
      </c>
      <c r="H35" s="34">
        <v>1187.97</v>
      </c>
      <c r="I35" s="34">
        <f>B35+C35+D35+E35+F35+G35+H35</f>
        <v>19030.210000000003</v>
      </c>
      <c r="J35" s="37">
        <v>4769.7700000000004</v>
      </c>
    </row>
    <row r="36" spans="1:10" ht="20.100000000000001" customHeight="1" thickBot="1" x14ac:dyDescent="0.3">
      <c r="A36" s="5" t="s">
        <v>11</v>
      </c>
      <c r="B36" s="21">
        <f>(B35/B34)*100</f>
        <v>98.214564526976048</v>
      </c>
      <c r="C36" s="21">
        <f t="shared" ref="C36:J36" si="10">(C35/C34)*100</f>
        <v>89.354116329777838</v>
      </c>
      <c r="D36" s="21">
        <f t="shared" si="10"/>
        <v>100</v>
      </c>
      <c r="E36" s="21">
        <f t="shared" si="10"/>
        <v>99.399664470005149</v>
      </c>
      <c r="F36" s="21">
        <f t="shared" si="10"/>
        <v>96.380947439423011</v>
      </c>
      <c r="G36" s="21">
        <f t="shared" si="10"/>
        <v>77.347827793257721</v>
      </c>
      <c r="H36" s="21">
        <f t="shared" si="10"/>
        <v>79.531502098800971</v>
      </c>
      <c r="I36" s="21">
        <f t="shared" si="10"/>
        <v>95.368968092090441</v>
      </c>
      <c r="J36" s="21">
        <f t="shared" si="10"/>
        <v>100</v>
      </c>
    </row>
    <row r="37" spans="1:10" ht="20.100000000000001" customHeight="1" thickBot="1" x14ac:dyDescent="0.3">
      <c r="A37" s="6" t="s">
        <v>22</v>
      </c>
      <c r="B37" s="39">
        <v>69622.12</v>
      </c>
      <c r="C37" s="35">
        <v>2329.27</v>
      </c>
      <c r="D37" s="35">
        <v>12490.75</v>
      </c>
      <c r="E37" s="35">
        <v>8268.130000000001</v>
      </c>
      <c r="F37" s="35">
        <v>5411.4699999999993</v>
      </c>
      <c r="G37" s="35">
        <v>3808.79</v>
      </c>
      <c r="H37" s="40">
        <v>5707.29</v>
      </c>
      <c r="I37" s="48">
        <f>B37+C37+D37+E37+F37+G37+H37</f>
        <v>107637.81999999999</v>
      </c>
      <c r="J37" s="41">
        <v>15000.130000000001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6.1832795428668863</v>
      </c>
      <c r="C38" s="22">
        <f t="shared" si="11"/>
        <v>3.8405111294311625</v>
      </c>
      <c r="D38" s="22">
        <f t="shared" si="11"/>
        <v>6.0546827662761338</v>
      </c>
      <c r="E38" s="22">
        <f t="shared" si="11"/>
        <v>4.5603933746270062</v>
      </c>
      <c r="F38" s="22">
        <f t="shared" si="11"/>
        <v>4.8553829865503841</v>
      </c>
      <c r="G38" s="22">
        <f t="shared" si="11"/>
        <v>3.8650261301943272</v>
      </c>
      <c r="H38" s="22">
        <f t="shared" si="11"/>
        <v>4.8042374807444634</v>
      </c>
      <c r="I38" s="22">
        <f t="shared" si="11"/>
        <v>5.6561551343889516</v>
      </c>
      <c r="J38" s="22">
        <f t="shared" si="11"/>
        <v>3.1448329793679779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57920.94</v>
      </c>
      <c r="C41" s="34">
        <v>1359.44</v>
      </c>
      <c r="D41" s="34">
        <v>17529.98</v>
      </c>
      <c r="E41" s="34">
        <v>7812.91</v>
      </c>
      <c r="F41" s="34">
        <v>1891.5900000000001</v>
      </c>
      <c r="G41" s="34">
        <v>7075.08</v>
      </c>
      <c r="H41" s="34">
        <v>4560.4699999999993</v>
      </c>
      <c r="I41" s="34">
        <f>B41+C41+D41+E41+F41+G41+H41</f>
        <v>98150.41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98.345506335303838</v>
      </c>
      <c r="C42" s="21">
        <f t="shared" ref="C42:J42" si="12">(C41/C40)*100</f>
        <v>84.799640700633773</v>
      </c>
      <c r="D42" s="21">
        <f t="shared" si="12"/>
        <v>100</v>
      </c>
      <c r="E42" s="21">
        <f t="shared" si="12"/>
        <v>95.140740019118482</v>
      </c>
      <c r="F42" s="21">
        <f t="shared" si="12"/>
        <v>97.074807938047513</v>
      </c>
      <c r="G42" s="21">
        <f t="shared" si="12"/>
        <v>95.444869238635107</v>
      </c>
      <c r="H42" s="21">
        <f t="shared" si="12"/>
        <v>84.75166233660039</v>
      </c>
      <c r="I42" s="21">
        <f t="shared" si="12"/>
        <v>97.195252811570143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314996.78000000003</v>
      </c>
      <c r="C43" s="35">
        <v>5836.19</v>
      </c>
      <c r="D43" s="35">
        <v>97195.11</v>
      </c>
      <c r="E43" s="35">
        <v>36170.870000000003</v>
      </c>
      <c r="F43" s="35">
        <v>8320.14</v>
      </c>
      <c r="G43" s="35">
        <v>24821.89</v>
      </c>
      <c r="H43" s="40">
        <v>22583.75</v>
      </c>
      <c r="I43" s="48">
        <f>B43+C43+D43+E43+F43+G43+H43</f>
        <v>509924.73000000004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5.4383920564825088</v>
      </c>
      <c r="C44" s="22">
        <f t="shared" si="13"/>
        <v>4.2930839169069612</v>
      </c>
      <c r="D44" s="22">
        <f t="shared" si="13"/>
        <v>5.5445077518628088</v>
      </c>
      <c r="E44" s="22">
        <f t="shared" si="13"/>
        <v>4.6296283971017207</v>
      </c>
      <c r="F44" s="22">
        <f t="shared" si="13"/>
        <v>4.3984901590725256</v>
      </c>
      <c r="G44" s="22">
        <f t="shared" si="13"/>
        <v>3.5083546758481883</v>
      </c>
      <c r="H44" s="22">
        <f t="shared" si="13"/>
        <v>4.9520663440391015</v>
      </c>
      <c r="I44" s="22">
        <f t="shared" si="13"/>
        <v>5.1953397851318197</v>
      </c>
      <c r="J44" s="22">
        <f t="shared" si="13"/>
        <v>2.9923765058581893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52559.89</v>
      </c>
      <c r="C47" s="34">
        <v>1454.49</v>
      </c>
      <c r="D47" s="34">
        <v>5920.66</v>
      </c>
      <c r="E47" s="34">
        <v>15621.14</v>
      </c>
      <c r="F47" s="34">
        <v>655.51</v>
      </c>
      <c r="G47" s="34">
        <v>1732.69</v>
      </c>
      <c r="H47" s="34">
        <v>3354.56</v>
      </c>
      <c r="I47" s="34">
        <f>B47+C47+D47+E47+F47+G47+H47</f>
        <v>81298.939999999988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99.639261894461782</v>
      </c>
      <c r="C48" s="38">
        <f t="shared" ref="C48:J48" si="14">(C47/C46)*100</f>
        <v>100</v>
      </c>
      <c r="D48" s="38">
        <f t="shared" si="14"/>
        <v>100</v>
      </c>
      <c r="E48" s="38">
        <f t="shared" si="14"/>
        <v>99.786898335941743</v>
      </c>
      <c r="F48" s="38">
        <f t="shared" si="14"/>
        <v>100</v>
      </c>
      <c r="G48" s="38">
        <f t="shared" si="14"/>
        <v>95.771059031616176</v>
      </c>
      <c r="H48" s="38">
        <f t="shared" si="14"/>
        <v>89.73178580313126</v>
      </c>
      <c r="I48" s="38">
        <f t="shared" si="14"/>
        <v>99.165643791631368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360141.31</v>
      </c>
      <c r="C49" s="35">
        <v>7780.44</v>
      </c>
      <c r="D49" s="35">
        <v>40448.07</v>
      </c>
      <c r="E49" s="35">
        <v>91917.01</v>
      </c>
      <c r="F49" s="35">
        <v>3254.67</v>
      </c>
      <c r="G49" s="35">
        <v>7520.9299999999994</v>
      </c>
      <c r="H49" s="40">
        <v>21134.18</v>
      </c>
      <c r="I49" s="48">
        <f>B49+C49+D49+E49+F49+G49+H49</f>
        <v>532196.61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6.8520179551365121</v>
      </c>
      <c r="C50" s="42">
        <f t="shared" si="15"/>
        <v>5.3492564404017902</v>
      </c>
      <c r="D50" s="42">
        <f t="shared" si="15"/>
        <v>6.8316826164650566</v>
      </c>
      <c r="E50" s="42">
        <f t="shared" si="15"/>
        <v>5.884142258503541</v>
      </c>
      <c r="F50" s="42">
        <f t="shared" si="15"/>
        <v>4.9650958795441715</v>
      </c>
      <c r="G50" s="42">
        <f t="shared" si="15"/>
        <v>4.3406091106891589</v>
      </c>
      <c r="H50" s="42">
        <f t="shared" si="15"/>
        <v>6.3001347419631788</v>
      </c>
      <c r="I50" s="42">
        <f t="shared" si="15"/>
        <v>6.5461691136440407</v>
      </c>
      <c r="J50" s="42">
        <f t="shared" si="15"/>
        <v>3.1228328015185216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70220.679999999993</v>
      </c>
      <c r="C53" s="34">
        <v>2376.0299999999997</v>
      </c>
      <c r="D53" s="34">
        <v>12633.55</v>
      </c>
      <c r="E53" s="34">
        <v>28269.32</v>
      </c>
      <c r="F53" s="34">
        <v>5467.41</v>
      </c>
      <c r="G53" s="34">
        <v>4337.34</v>
      </c>
      <c r="H53" s="34">
        <v>4730.7299999999996</v>
      </c>
      <c r="I53" s="34">
        <f>B53+C53+D53+E53+F53+G53+H53</f>
        <v>128035.05999999998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96.699150950567414</v>
      </c>
      <c r="C54" s="21">
        <f t="shared" ref="C54:J54" si="16">(C53/C52)*100</f>
        <v>98.835289077091375</v>
      </c>
      <c r="D54" s="21">
        <f t="shared" si="16"/>
        <v>100</v>
      </c>
      <c r="E54" s="21">
        <f t="shared" si="16"/>
        <v>99.437200749085804</v>
      </c>
      <c r="F54" s="21">
        <f t="shared" si="16"/>
        <v>100</v>
      </c>
      <c r="G54" s="21">
        <f t="shared" si="16"/>
        <v>85.307827564639666</v>
      </c>
      <c r="H54" s="21">
        <f t="shared" si="16"/>
        <v>97.026086350146542</v>
      </c>
      <c r="I54" s="21">
        <f t="shared" si="16"/>
        <v>97.356136007602629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430736</v>
      </c>
      <c r="C55" s="35">
        <v>10427</v>
      </c>
      <c r="D55" s="35">
        <v>77446</v>
      </c>
      <c r="E55" s="35">
        <v>144099</v>
      </c>
      <c r="F55" s="35">
        <v>33000</v>
      </c>
      <c r="G55" s="35">
        <v>16957</v>
      </c>
      <c r="H55" s="40">
        <v>28427</v>
      </c>
      <c r="I55" s="48">
        <f>B55+C55+D55+E55+F55+G55+H55</f>
        <v>741092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6.1340334499751359</v>
      </c>
      <c r="C56" s="42">
        <f t="shared" si="17"/>
        <v>4.3884126042179608</v>
      </c>
      <c r="D56" s="42">
        <f t="shared" si="17"/>
        <v>6.130185102366319</v>
      </c>
      <c r="E56" s="42">
        <f t="shared" si="17"/>
        <v>5.097363502199558</v>
      </c>
      <c r="F56" s="42">
        <f t="shared" si="17"/>
        <v>6.0357646490751566</v>
      </c>
      <c r="G56" s="42">
        <f t="shared" si="17"/>
        <v>3.9095390262234457</v>
      </c>
      <c r="H56" s="42">
        <f t="shared" si="17"/>
        <v>6.0090091804013337</v>
      </c>
      <c r="I56" s="42">
        <f t="shared" si="17"/>
        <v>5.7881958269867653</v>
      </c>
      <c r="J56" s="42">
        <f t="shared" si="17"/>
        <v>3.0432276515690382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111255.45</v>
      </c>
      <c r="C59" s="34">
        <v>2012.8899999999999</v>
      </c>
      <c r="D59" s="34">
        <v>9820.630000000001</v>
      </c>
      <c r="E59" s="34">
        <v>26390.91</v>
      </c>
      <c r="F59" s="34">
        <v>3106.36</v>
      </c>
      <c r="G59" s="34">
        <v>1808.63</v>
      </c>
      <c r="H59" s="34">
        <v>2163.13</v>
      </c>
      <c r="I59" s="34">
        <f>B59+C59+D59+E59+F59+G59+H59</f>
        <v>156558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f>(B59/B58)*100</f>
        <v>100</v>
      </c>
      <c r="C60" s="38">
        <f t="shared" ref="C60:J60" si="18">(C59/C58)*100</f>
        <v>99.999999999999986</v>
      </c>
      <c r="D60" s="38">
        <f t="shared" si="18"/>
        <v>100.00000000000003</v>
      </c>
      <c r="E60" s="38">
        <f t="shared" si="18"/>
        <v>100</v>
      </c>
      <c r="F60" s="38">
        <f t="shared" si="18"/>
        <v>100</v>
      </c>
      <c r="G60" s="38">
        <f t="shared" si="18"/>
        <v>100</v>
      </c>
      <c r="H60" s="38">
        <f t="shared" si="18"/>
        <v>100</v>
      </c>
      <c r="I60" s="38">
        <f t="shared" si="18"/>
        <v>100</v>
      </c>
      <c r="J60" s="38">
        <f t="shared" si="18"/>
        <v>100</v>
      </c>
    </row>
    <row r="61" spans="1:10" ht="20.100000000000001" customHeight="1" thickBot="1" x14ac:dyDescent="0.3">
      <c r="A61" s="19" t="s">
        <v>22</v>
      </c>
      <c r="B61" s="39">
        <v>563487.78</v>
      </c>
      <c r="C61" s="35">
        <v>8875.24</v>
      </c>
      <c r="D61" s="35">
        <v>50843.040000000001</v>
      </c>
      <c r="E61" s="35">
        <v>128129.09</v>
      </c>
      <c r="F61" s="35">
        <v>16138.919999999998</v>
      </c>
      <c r="G61" s="35">
        <v>5615.46</v>
      </c>
      <c r="H61" s="40">
        <v>10371.040000000001</v>
      </c>
      <c r="I61" s="48">
        <f>B61+C61+D61+E61+F61+G61+H61</f>
        <v>783460.57000000007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f>B61/B59</f>
        <v>5.0648105778188848</v>
      </c>
      <c r="C62" s="42">
        <f t="shared" ref="C62:J62" si="19">C61/C59</f>
        <v>4.4092026886715123</v>
      </c>
      <c r="D62" s="42">
        <f t="shared" si="19"/>
        <v>5.1771668416384689</v>
      </c>
      <c r="E62" s="42">
        <f t="shared" si="19"/>
        <v>4.8550463019274437</v>
      </c>
      <c r="F62" s="42">
        <f t="shared" si="19"/>
        <v>5.1954441854775357</v>
      </c>
      <c r="G62" s="42">
        <f t="shared" si="19"/>
        <v>3.1048141410902175</v>
      </c>
      <c r="H62" s="42">
        <f t="shared" si="19"/>
        <v>4.7944598798962614</v>
      </c>
      <c r="I62" s="42">
        <f t="shared" si="19"/>
        <v>5.0042832049464101</v>
      </c>
      <c r="J62" s="42">
        <f t="shared" si="19"/>
        <v>2.9167889831015663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50703.590000000004</v>
      </c>
      <c r="C65" s="34">
        <v>1338.05</v>
      </c>
      <c r="D65" s="43">
        <v>2818.69</v>
      </c>
      <c r="E65" s="44">
        <v>32902.660000000003</v>
      </c>
      <c r="F65" s="34">
        <v>1194.49</v>
      </c>
      <c r="G65" s="34">
        <v>1643.52</v>
      </c>
      <c r="H65" s="34">
        <v>1299.31</v>
      </c>
      <c r="I65" s="34">
        <f>B65+C65+D65+E65+F65+G65+H65</f>
        <v>91900.310000000027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100.00000000000003</v>
      </c>
      <c r="C66" s="38">
        <f t="shared" ref="C66:J66" si="20">(C65/C64)*100</f>
        <v>100</v>
      </c>
      <c r="D66" s="38">
        <f t="shared" si="20"/>
        <v>100</v>
      </c>
      <c r="E66" s="38">
        <f t="shared" si="20"/>
        <v>100</v>
      </c>
      <c r="F66" s="38">
        <f t="shared" si="20"/>
        <v>100</v>
      </c>
      <c r="G66" s="38">
        <f t="shared" si="20"/>
        <v>100</v>
      </c>
      <c r="H66" s="38">
        <f t="shared" si="20"/>
        <v>99.084884581067783</v>
      </c>
      <c r="I66" s="38">
        <f t="shared" si="20"/>
        <v>99.98694407745819</v>
      </c>
      <c r="J66" s="38">
        <f t="shared" si="20"/>
        <v>100</v>
      </c>
    </row>
    <row r="67" spans="1:10" ht="20.100000000000001" customHeight="1" thickBot="1" x14ac:dyDescent="0.3">
      <c r="A67" s="6" t="s">
        <v>22</v>
      </c>
      <c r="B67" s="39">
        <v>314107.76461988356</v>
      </c>
      <c r="C67" s="35">
        <v>6414.8600000000006</v>
      </c>
      <c r="D67" s="35">
        <v>16402.286805759257</v>
      </c>
      <c r="E67" s="35">
        <v>179771.51495970125</v>
      </c>
      <c r="F67" s="35">
        <v>6820.8222764794727</v>
      </c>
      <c r="G67" s="35">
        <v>6047.5230000000001</v>
      </c>
      <c r="H67" s="40">
        <v>8003.3711315606706</v>
      </c>
      <c r="I67" s="48">
        <f>B67+C67+D67+E67+F67+G67+H67</f>
        <v>537568.14279338415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6.1949807621094193</v>
      </c>
      <c r="C68" s="42">
        <f t="shared" si="21"/>
        <v>4.7941855685512502</v>
      </c>
      <c r="D68" s="42">
        <f t="shared" si="21"/>
        <v>5.8191169677258783</v>
      </c>
      <c r="E68" s="42">
        <f t="shared" si="21"/>
        <v>5.4637380369763795</v>
      </c>
      <c r="F68" s="42">
        <f t="shared" si="21"/>
        <v>5.7102380735539624</v>
      </c>
      <c r="G68" s="42">
        <f t="shared" si="21"/>
        <v>3.6796163113317757</v>
      </c>
      <c r="H68" s="42">
        <f t="shared" si="21"/>
        <v>6.1597087158266088</v>
      </c>
      <c r="I68" s="42">
        <f t="shared" si="21"/>
        <v>5.8494703967090427</v>
      </c>
      <c r="J68" s="42">
        <f t="shared" si="21"/>
        <v>3.0629499668696956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34308.54</v>
      </c>
      <c r="C71" s="34">
        <v>811.51</v>
      </c>
      <c r="D71" s="34">
        <v>3036.83</v>
      </c>
      <c r="E71" s="34">
        <v>7978.8</v>
      </c>
      <c r="F71" s="34">
        <v>461.58</v>
      </c>
      <c r="G71" s="34">
        <v>993.62</v>
      </c>
      <c r="H71" s="34">
        <v>542.06999999999994</v>
      </c>
      <c r="I71" s="34">
        <f>B71+C71+D71+E71+F71+G71+H71</f>
        <v>48132.950000000012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99.847646553974599</v>
      </c>
      <c r="C72" s="21">
        <f t="shared" ref="C72:J72" si="22">(C71/C70)*100</f>
        <v>98.43405060527401</v>
      </c>
      <c r="D72" s="21">
        <f t="shared" si="22"/>
        <v>100</v>
      </c>
      <c r="E72" s="21">
        <f t="shared" si="22"/>
        <v>99.979073914193023</v>
      </c>
      <c r="F72" s="21">
        <f t="shared" si="22"/>
        <v>100</v>
      </c>
      <c r="G72" s="21">
        <f t="shared" si="22"/>
        <v>100</v>
      </c>
      <c r="H72" s="21">
        <f t="shared" si="22"/>
        <v>99.999999999999972</v>
      </c>
      <c r="I72" s="21">
        <f t="shared" si="22"/>
        <v>99.861140733130469</v>
      </c>
      <c r="J72" s="21">
        <f t="shared" si="22"/>
        <v>100</v>
      </c>
    </row>
    <row r="73" spans="1:10" ht="20.100000000000001" customHeight="1" thickBot="1" x14ac:dyDescent="0.3">
      <c r="A73" s="6" t="s">
        <v>22</v>
      </c>
      <c r="B73" s="39">
        <v>207095.46000000002</v>
      </c>
      <c r="C73" s="35">
        <v>3344.15</v>
      </c>
      <c r="D73" s="35">
        <v>18785.079999999998</v>
      </c>
      <c r="E73" s="35">
        <v>42618.27</v>
      </c>
      <c r="F73" s="35">
        <v>1984.03</v>
      </c>
      <c r="G73" s="35">
        <v>3059.2699999999995</v>
      </c>
      <c r="H73" s="40">
        <v>2341.0100000000002</v>
      </c>
      <c r="I73" s="48">
        <f>B73+C73+D73+E73+F73+G73+H73</f>
        <v>279227.27000000008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6.0362656061726909</v>
      </c>
      <c r="C74" s="22">
        <f>C73/C71</f>
        <v>4.1208980788899705</v>
      </c>
      <c r="D74" s="22">
        <f t="shared" ref="D74:J74" si="23">D73/D71</f>
        <v>6.1857529068140131</v>
      </c>
      <c r="E74" s="22">
        <f t="shared" si="23"/>
        <v>5.3414385621898024</v>
      </c>
      <c r="F74" s="22">
        <f t="shared" si="23"/>
        <v>4.2983448156332598</v>
      </c>
      <c r="G74" s="22">
        <f t="shared" si="23"/>
        <v>3.0789134679253634</v>
      </c>
      <c r="H74" s="22">
        <f t="shared" si="23"/>
        <v>4.3186488829855936</v>
      </c>
      <c r="I74" s="22">
        <f t="shared" si="23"/>
        <v>5.8011667682949</v>
      </c>
      <c r="J74" s="22">
        <f t="shared" si="23"/>
        <v>2.9412187282302873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37155.83</v>
      </c>
      <c r="C77" s="34">
        <v>1460.35</v>
      </c>
      <c r="D77" s="34">
        <v>3920.17</v>
      </c>
      <c r="E77" s="34">
        <v>11745.68</v>
      </c>
      <c r="F77" s="34">
        <v>972.90000000000009</v>
      </c>
      <c r="G77" s="34">
        <v>1938.5800000000002</v>
      </c>
      <c r="H77" s="34">
        <v>1064.05</v>
      </c>
      <c r="I77" s="34">
        <f>B77+C77+D77+E77+F77+G77+H77</f>
        <v>58257.560000000005</v>
      </c>
      <c r="J77" s="37">
        <v>19359.64</v>
      </c>
    </row>
    <row r="78" spans="1:10" ht="20.100000000000001" customHeight="1" thickBot="1" x14ac:dyDescent="0.3">
      <c r="A78" s="5" t="s">
        <v>11</v>
      </c>
      <c r="B78" s="21">
        <f>(B77/B76)*100</f>
        <v>95.339441113718379</v>
      </c>
      <c r="C78" s="21">
        <f t="shared" ref="C78:J78" si="24">(C77/C76)*100</f>
        <v>100</v>
      </c>
      <c r="D78" s="21">
        <f t="shared" si="24"/>
        <v>100</v>
      </c>
      <c r="E78" s="21">
        <f t="shared" si="24"/>
        <v>97.553618161779312</v>
      </c>
      <c r="F78" s="21">
        <f t="shared" si="24"/>
        <v>100.00000000000003</v>
      </c>
      <c r="G78" s="21">
        <f t="shared" si="24"/>
        <v>85.506977893046823</v>
      </c>
      <c r="H78" s="21">
        <f t="shared" si="24"/>
        <v>83.54532749171652</v>
      </c>
      <c r="I78" s="21">
        <f t="shared" si="24"/>
        <v>95.650683390858603</v>
      </c>
      <c r="J78" s="21">
        <f t="shared" si="24"/>
        <v>99.590723898102794</v>
      </c>
    </row>
    <row r="79" spans="1:10" ht="20.100000000000001" customHeight="1" thickBot="1" x14ac:dyDescent="0.3">
      <c r="A79" s="6" t="s">
        <v>22</v>
      </c>
      <c r="B79" s="39">
        <v>250063.69</v>
      </c>
      <c r="C79" s="35">
        <v>7916.7240000000002</v>
      </c>
      <c r="D79" s="35">
        <v>26967.699999999997</v>
      </c>
      <c r="E79" s="35">
        <v>69689.45</v>
      </c>
      <c r="F79" s="35">
        <v>4309.16</v>
      </c>
      <c r="G79" s="35">
        <v>8479.2099999999991</v>
      </c>
      <c r="H79" s="40">
        <v>5444.65</v>
      </c>
      <c r="I79" s="48">
        <f>B79+C79+D79+E79+F79+G79+H79</f>
        <v>372870.58400000003</v>
      </c>
      <c r="J79" s="41">
        <v>62026.43</v>
      </c>
    </row>
    <row r="80" spans="1:10" ht="20.100000000000001" customHeight="1" thickBot="1" x14ac:dyDescent="0.3">
      <c r="A80" s="7" t="s">
        <v>10</v>
      </c>
      <c r="B80" s="22">
        <f>B79/B77</f>
        <v>6.7301333330462541</v>
      </c>
      <c r="C80" s="22">
        <f t="shared" ref="C80:J80" si="25">C79/C77</f>
        <v>5.4211141164789272</v>
      </c>
      <c r="D80" s="22">
        <f t="shared" si="25"/>
        <v>6.8792169727333246</v>
      </c>
      <c r="E80" s="22">
        <f t="shared" si="25"/>
        <v>5.9331984184823696</v>
      </c>
      <c r="F80" s="22">
        <f t="shared" si="25"/>
        <v>4.4291910782197546</v>
      </c>
      <c r="G80" s="22">
        <f t="shared" si="25"/>
        <v>4.3739283392998995</v>
      </c>
      <c r="H80" s="22">
        <f t="shared" si="25"/>
        <v>5.1169117992575535</v>
      </c>
      <c r="I80" s="22">
        <f t="shared" si="25"/>
        <v>6.400381066422967</v>
      </c>
      <c r="J80" s="22">
        <f t="shared" si="25"/>
        <v>3.2039041015225491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798139.86999999988</v>
      </c>
      <c r="C88" s="32">
        <f t="shared" si="26"/>
        <v>23762.53</v>
      </c>
      <c r="D88" s="32">
        <f t="shared" si="26"/>
        <v>107511.95999999999</v>
      </c>
      <c r="E88" s="32">
        <f t="shared" si="26"/>
        <v>209416.48</v>
      </c>
      <c r="F88" s="32">
        <f t="shared" si="26"/>
        <v>28494.89</v>
      </c>
      <c r="G88" s="32">
        <f t="shared" si="26"/>
        <v>39168.840000000004</v>
      </c>
      <c r="H88" s="32">
        <f t="shared" si="26"/>
        <v>36488.979999999996</v>
      </c>
      <c r="I88" s="32">
        <f t="shared" si="26"/>
        <v>1242983.55</v>
      </c>
      <c r="J88" s="32">
        <f t="shared" si="26"/>
        <v>377333.62</v>
      </c>
      <c r="L88" s="24"/>
    </row>
    <row r="89" spans="1:12" ht="15.75" thickBot="1" x14ac:dyDescent="0.3">
      <c r="A89" s="15" t="s">
        <v>11</v>
      </c>
      <c r="B89" s="25">
        <f>(B88/B87)*100</f>
        <v>97.989328965985024</v>
      </c>
      <c r="C89" s="25">
        <f t="shared" ref="C89:J89" si="27">(C88/C87)*100</f>
        <v>95.319607594591432</v>
      </c>
      <c r="D89" s="25">
        <f t="shared" si="27"/>
        <v>99.818953204138325</v>
      </c>
      <c r="E89" s="25">
        <f t="shared" si="27"/>
        <v>98.838997477632844</v>
      </c>
      <c r="F89" s="25">
        <f t="shared" si="27"/>
        <v>97.489019399346262</v>
      </c>
      <c r="G89" s="25">
        <f t="shared" si="27"/>
        <v>92.096014054874587</v>
      </c>
      <c r="H89" s="25">
        <f t="shared" si="27"/>
        <v>91.986605730454301</v>
      </c>
      <c r="I89" s="25">
        <f t="shared" si="27"/>
        <v>97.837533627177791</v>
      </c>
      <c r="J89" s="25">
        <f t="shared" si="27"/>
        <v>99.356418410976104</v>
      </c>
    </row>
    <row r="90" spans="1:12" ht="15.75" thickBot="1" x14ac:dyDescent="0.3">
      <c r="A90" s="27" t="s">
        <v>22</v>
      </c>
      <c r="B90" s="32">
        <f>B79+B73+B67+B61+B55+B49+B43+B37+B31+B25+B19+B13+B7</f>
        <v>4700316.5605180841</v>
      </c>
      <c r="C90" s="32">
        <f t="shared" ref="C90:J90" si="28">C79+C73+C67+C61+C55+C49+C43+C37+C31+C25+C19+C13+C7</f>
        <v>107587.37384772254</v>
      </c>
      <c r="D90" s="32">
        <f t="shared" si="28"/>
        <v>635651.1431035127</v>
      </c>
      <c r="E90" s="32">
        <f t="shared" si="28"/>
        <v>1098357.1580717426</v>
      </c>
      <c r="F90" s="32">
        <f t="shared" si="28"/>
        <v>148310.54565119729</v>
      </c>
      <c r="G90" s="32">
        <f t="shared" si="28"/>
        <v>143898.63759602647</v>
      </c>
      <c r="H90" s="32">
        <f t="shared" si="28"/>
        <v>194085.65603053721</v>
      </c>
      <c r="I90" s="32">
        <f t="shared" si="28"/>
        <v>7028207.0748188216</v>
      </c>
      <c r="J90" s="32">
        <f t="shared" si="28"/>
        <v>1157531.6786656785</v>
      </c>
    </row>
    <row r="91" spans="1:12" ht="15.75" thickBot="1" x14ac:dyDescent="0.3">
      <c r="A91" s="15" t="s">
        <v>10</v>
      </c>
      <c r="B91" s="25">
        <f>B90/B88</f>
        <v>5.8890887890590964</v>
      </c>
      <c r="C91" s="25">
        <f t="shared" ref="C91:J91" si="29">C90/C88</f>
        <v>4.5276060187077114</v>
      </c>
      <c r="D91" s="25">
        <f t="shared" si="29"/>
        <v>5.912376103119251</v>
      </c>
      <c r="E91" s="25">
        <f t="shared" si="29"/>
        <v>5.244845859656043</v>
      </c>
      <c r="F91" s="25">
        <f t="shared" si="29"/>
        <v>5.204812008440717</v>
      </c>
      <c r="G91" s="25">
        <f t="shared" si="29"/>
        <v>3.6738039113751251</v>
      </c>
      <c r="H91" s="25">
        <f t="shared" si="29"/>
        <v>5.3190211409180863</v>
      </c>
      <c r="I91" s="25">
        <f t="shared" si="29"/>
        <v>5.6543041738716662</v>
      </c>
      <c r="J91" s="25">
        <f t="shared" si="29"/>
        <v>3.0676611288060642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M23" sqref="M2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50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51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N81" sqref="N8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52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53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2019-08-26T08:17:51Z</cp:lastPrinted>
  <dcterms:created xsi:type="dcterms:W3CDTF">2015-07-04T08:45:01Z</dcterms:created>
  <dcterms:modified xsi:type="dcterms:W3CDTF">2019-08-26T08:29:16Z</dcterms:modified>
</cp:coreProperties>
</file>