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4/"/>
    </mc:Choice>
  </mc:AlternateContent>
  <xr:revisionPtr revIDLastSave="10077" documentId="8_{F2E6AA94-FEC4-4264-8C57-2E67CD49E314}" xr6:coauthVersionLast="47" xr6:coauthVersionMax="47" xr10:uidLastSave="{9B3278FD-07D5-476F-AF03-78D6124FA883}"/>
  <workbookProtection workbookAlgorithmName="SHA-512" workbookHashValue="bwUcrvBiHN1/iJNIatpwjUwqHSMFoBMwmjvvHQq6/aF+30fL0lyZop+PlKuCTylEVDw390GvkrPNr/9lISo31g==" workbookSaltValue="rbH5SRVE1rIx/Tt+4VMu8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107" i="2" l="1"/>
  <c r="BU107" i="2"/>
  <c r="BY107" i="2"/>
  <c r="CA107" i="2"/>
  <c r="CB107" i="2"/>
  <c r="CE107" i="2"/>
  <c r="CJ107" i="2"/>
  <c r="CR107" i="2"/>
  <c r="CU107" i="2"/>
  <c r="CV107" i="2"/>
  <c r="FS107" i="2"/>
  <c r="FT107" i="2"/>
  <c r="HL107" i="2"/>
  <c r="BR108" i="2"/>
  <c r="BU108" i="2"/>
  <c r="BY108" i="2"/>
  <c r="CA108" i="2"/>
  <c r="CB108" i="2"/>
  <c r="CE108" i="2"/>
  <c r="CJ108" i="2"/>
  <c r="CR108" i="2"/>
  <c r="CU108" i="2"/>
  <c r="CV108" i="2"/>
  <c r="FS108" i="2"/>
  <c r="FT108" i="2"/>
  <c r="HL108" i="2"/>
  <c r="BR109" i="2"/>
  <c r="BU109" i="2"/>
  <c r="BY109" i="2"/>
  <c r="CA109" i="2"/>
  <c r="CB109" i="2"/>
  <c r="CE109" i="2"/>
  <c r="CJ109" i="2"/>
  <c r="CR109" i="2"/>
  <c r="CU109" i="2"/>
  <c r="CV109" i="2"/>
  <c r="FS109" i="2"/>
  <c r="FT109" i="2"/>
  <c r="HL109" i="2"/>
  <c r="D107" i="2"/>
  <c r="E107" i="2"/>
  <c r="N84" i="1" l="1"/>
  <c r="P84" i="1"/>
  <c r="R84" i="1"/>
  <c r="S84" i="1"/>
  <c r="N85" i="1"/>
  <c r="P85" i="1"/>
  <c r="R85" i="1"/>
  <c r="S85" i="1"/>
  <c r="N86" i="1"/>
  <c r="P86" i="1"/>
  <c r="R86" i="1"/>
  <c r="S86" i="1"/>
  <c r="R65" i="2"/>
  <c r="W65" i="2"/>
  <c r="X65" i="2"/>
  <c r="R66" i="2"/>
  <c r="W66" i="2"/>
  <c r="X66" i="2"/>
  <c r="R67" i="2"/>
  <c r="W67" i="2"/>
  <c r="X67" i="2"/>
  <c r="BM48" i="2"/>
  <c r="BN48" i="2"/>
  <c r="BO48" i="2"/>
  <c r="BP48" i="2"/>
  <c r="BQ48" i="2"/>
  <c r="BM49" i="2"/>
  <c r="BN49" i="2"/>
  <c r="BO49" i="2"/>
  <c r="BP49" i="2"/>
  <c r="BQ49" i="2"/>
  <c r="BM50" i="2"/>
  <c r="BN50" i="2"/>
  <c r="BO50" i="2"/>
  <c r="BP50" i="2"/>
  <c r="BQ50" i="2"/>
  <c r="AB31" i="2"/>
  <c r="AF31" i="2"/>
  <c r="AJ31" i="2"/>
  <c r="AB32" i="2"/>
  <c r="AF32" i="2"/>
  <c r="AJ32" i="2"/>
  <c r="AB33" i="2"/>
  <c r="AF33" i="2"/>
  <c r="AJ33" i="2"/>
  <c r="U31" i="2"/>
  <c r="U32" i="2"/>
  <c r="U33" i="2"/>
  <c r="J31" i="2"/>
  <c r="M31" i="2"/>
  <c r="J32" i="2"/>
  <c r="M32" i="2"/>
  <c r="J33" i="2"/>
  <c r="M33" i="2"/>
  <c r="P32" i="1"/>
  <c r="Q32" i="1"/>
  <c r="R32" i="1"/>
  <c r="S32" i="1"/>
  <c r="T32" i="1"/>
  <c r="U32" i="1"/>
  <c r="V32" i="1"/>
  <c r="W32" i="1"/>
  <c r="X32" i="1"/>
  <c r="P33" i="1"/>
  <c r="Q33" i="1"/>
  <c r="R33" i="1"/>
  <c r="S33" i="1"/>
  <c r="T33" i="1"/>
  <c r="U33" i="1"/>
  <c r="V33" i="1"/>
  <c r="W33" i="1"/>
  <c r="X33" i="1"/>
  <c r="P34" i="1"/>
  <c r="Q34" i="1"/>
  <c r="R34" i="1"/>
  <c r="S34" i="1"/>
  <c r="T34" i="1"/>
  <c r="U34" i="1"/>
  <c r="V34" i="1"/>
  <c r="W34" i="1"/>
  <c r="X34" i="1"/>
  <c r="O14" i="1"/>
  <c r="O15" i="1"/>
  <c r="O16" i="1"/>
  <c r="F14" i="1"/>
  <c r="G14" i="1"/>
  <c r="H14" i="1"/>
  <c r="I14" i="1"/>
  <c r="J14" i="1"/>
  <c r="K14" i="1"/>
  <c r="L14" i="1"/>
  <c r="M14" i="1"/>
  <c r="N14" i="1"/>
  <c r="Q14" i="1"/>
  <c r="R14" i="1"/>
  <c r="S14" i="1"/>
  <c r="F15" i="1"/>
  <c r="G15" i="1"/>
  <c r="H15" i="1"/>
  <c r="I15" i="1"/>
  <c r="J15" i="1"/>
  <c r="K15" i="1"/>
  <c r="L15" i="1"/>
  <c r="M15" i="1"/>
  <c r="N15" i="1"/>
  <c r="Q15" i="1"/>
  <c r="R15" i="1"/>
  <c r="S15" i="1"/>
  <c r="F16" i="1"/>
  <c r="G16" i="1"/>
  <c r="H16" i="1"/>
  <c r="I16" i="1"/>
  <c r="J16" i="1"/>
  <c r="K16" i="1"/>
  <c r="L16" i="1"/>
  <c r="M16" i="1"/>
  <c r="N16" i="1"/>
  <c r="Q16" i="1"/>
  <c r="R16" i="1"/>
  <c r="S16" i="1"/>
  <c r="C14" i="1"/>
  <c r="D14" i="1"/>
  <c r="E14" i="1"/>
  <c r="C15" i="1"/>
  <c r="D15" i="1"/>
  <c r="E15" i="1"/>
  <c r="C16" i="1"/>
  <c r="D16" i="1"/>
  <c r="E16" i="1"/>
  <c r="I31" i="2"/>
  <c r="I32" i="2"/>
  <c r="I33" i="2"/>
  <c r="S49" i="1"/>
  <c r="S50" i="1"/>
  <c r="S51" i="1"/>
  <c r="C65" i="2" l="1"/>
  <c r="C66" i="2"/>
  <c r="C67" i="2"/>
  <c r="C65" i="1"/>
  <c r="H65" i="1"/>
  <c r="L65" i="1"/>
  <c r="M65" i="1"/>
  <c r="N65" i="1"/>
  <c r="C66" i="1"/>
  <c r="H66" i="1"/>
  <c r="L66" i="1"/>
  <c r="M66" i="1"/>
  <c r="N66" i="1"/>
  <c r="C67" i="1"/>
  <c r="H67" i="1"/>
  <c r="L67" i="1"/>
  <c r="M67" i="1"/>
  <c r="N67" i="1"/>
  <c r="F84" i="1" l="1"/>
  <c r="G84" i="1"/>
  <c r="H84" i="1"/>
  <c r="I84" i="1"/>
  <c r="F85" i="1"/>
  <c r="G85" i="1"/>
  <c r="H85" i="1"/>
  <c r="I85" i="1"/>
  <c r="F86" i="1"/>
  <c r="G86" i="1"/>
  <c r="H86" i="1"/>
  <c r="I86" i="1"/>
  <c r="E84" i="1"/>
  <c r="E85" i="1"/>
  <c r="E86" i="1"/>
  <c r="M57" i="1"/>
  <c r="N57" i="1"/>
  <c r="O57" i="1"/>
  <c r="M58" i="1"/>
  <c r="N58" i="1"/>
  <c r="O58" i="1"/>
  <c r="M59" i="1"/>
  <c r="N59" i="1"/>
  <c r="O59" i="1"/>
  <c r="J57" i="1"/>
  <c r="K57" i="1"/>
  <c r="J58" i="1"/>
  <c r="K58" i="1"/>
  <c r="J59" i="1"/>
  <c r="K59" i="1"/>
  <c r="E57" i="1"/>
  <c r="E58" i="1"/>
  <c r="E59" i="1"/>
  <c r="N49" i="1"/>
  <c r="N50" i="1"/>
  <c r="N51" i="1"/>
  <c r="H49" i="1"/>
  <c r="I49" i="1"/>
  <c r="H50" i="1"/>
  <c r="I50" i="1"/>
  <c r="H51" i="1"/>
  <c r="I51" i="1"/>
  <c r="N32" i="1"/>
  <c r="N33" i="1"/>
  <c r="N34" i="1"/>
  <c r="K32" i="1"/>
  <c r="K33" i="1"/>
  <c r="K34" i="1"/>
  <c r="H32" i="1"/>
  <c r="H33" i="1"/>
  <c r="H34" i="1"/>
  <c r="J107" i="2"/>
  <c r="U107" i="2"/>
  <c r="Z107" i="2"/>
  <c r="AB107" i="2"/>
  <c r="AC107" i="2"/>
  <c r="AD107" i="2"/>
  <c r="AF107" i="2"/>
  <c r="AG107" i="2"/>
  <c r="AH107" i="2"/>
  <c r="BA107" i="2"/>
  <c r="BD107" i="2"/>
  <c r="BE107" i="2"/>
  <c r="BF107" i="2"/>
  <c r="BG107" i="2"/>
  <c r="BI107" i="2"/>
  <c r="BP107" i="2"/>
  <c r="J108" i="2"/>
  <c r="U108" i="2"/>
  <c r="Z108" i="2"/>
  <c r="AB108" i="2"/>
  <c r="AC108" i="2"/>
  <c r="AD108" i="2"/>
  <c r="AF108" i="2"/>
  <c r="AG108" i="2"/>
  <c r="AH108" i="2"/>
  <c r="BA108" i="2"/>
  <c r="BD108" i="2"/>
  <c r="BE108" i="2"/>
  <c r="BF108" i="2"/>
  <c r="BG108" i="2"/>
  <c r="BI108" i="2"/>
  <c r="BP108" i="2"/>
  <c r="J109" i="2"/>
  <c r="U109" i="2"/>
  <c r="Z109" i="2"/>
  <c r="AB109" i="2"/>
  <c r="AC109" i="2"/>
  <c r="AD109" i="2"/>
  <c r="AF109" i="2"/>
  <c r="AG109" i="2"/>
  <c r="AH109" i="2"/>
  <c r="BA109" i="2"/>
  <c r="BD109" i="2"/>
  <c r="BE109" i="2"/>
  <c r="BF109" i="2"/>
  <c r="BG109" i="2"/>
  <c r="BI109" i="2"/>
  <c r="BP109" i="2"/>
  <c r="F107" i="2"/>
  <c r="F108" i="2"/>
  <c r="F109" i="2"/>
  <c r="C56" i="2"/>
  <c r="C57" i="2"/>
  <c r="C58" i="2"/>
  <c r="C48" i="2"/>
  <c r="C49" i="2"/>
  <c r="C5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F14" i="2"/>
  <c r="G14" i="2"/>
  <c r="H14" i="2"/>
  <c r="I14" i="2"/>
  <c r="J14" i="2"/>
  <c r="K14" i="2"/>
  <c r="S14" i="2"/>
  <c r="W14" i="2"/>
  <c r="F15" i="2"/>
  <c r="G15" i="2"/>
  <c r="H15" i="2"/>
  <c r="I15" i="2"/>
  <c r="J15" i="2"/>
  <c r="K15" i="2"/>
  <c r="S15" i="2"/>
  <c r="W15" i="2"/>
  <c r="F16" i="2"/>
  <c r="G16" i="2"/>
  <c r="H16" i="2"/>
  <c r="I16" i="2"/>
  <c r="J16" i="2"/>
  <c r="K16" i="2"/>
  <c r="S16" i="2"/>
  <c r="W16" i="2"/>
  <c r="E14" i="2"/>
  <c r="E15" i="2"/>
  <c r="E16" i="2"/>
  <c r="C14" i="2"/>
  <c r="D14" i="2"/>
  <c r="C15" i="2"/>
  <c r="D15" i="2"/>
  <c r="C16" i="2"/>
  <c r="D16" i="2"/>
  <c r="C107" i="2" l="1"/>
  <c r="G107" i="2"/>
  <c r="H107" i="2"/>
  <c r="C108" i="2"/>
  <c r="D108" i="2"/>
  <c r="E108" i="2"/>
  <c r="G108" i="2"/>
  <c r="H108" i="2"/>
  <c r="C109" i="2"/>
  <c r="D109" i="2"/>
  <c r="E109" i="2"/>
  <c r="G109" i="2"/>
  <c r="H109" i="2"/>
  <c r="M84" i="1" l="1"/>
  <c r="M85" i="1"/>
  <c r="M86" i="1"/>
  <c r="I57" i="1"/>
  <c r="L57" i="1"/>
  <c r="I58" i="1"/>
  <c r="L58" i="1"/>
  <c r="I59" i="1"/>
  <c r="L59" i="1"/>
  <c r="R49" i="1"/>
  <c r="R50" i="1"/>
  <c r="R51" i="1"/>
  <c r="J84" i="1" l="1"/>
  <c r="K84" i="1"/>
  <c r="L84" i="1"/>
  <c r="J85" i="1"/>
  <c r="K85" i="1"/>
  <c r="L85" i="1"/>
  <c r="J86" i="1"/>
  <c r="K86" i="1"/>
  <c r="L86" i="1"/>
  <c r="F57" i="1"/>
  <c r="G57" i="1"/>
  <c r="F58" i="1"/>
  <c r="G58" i="1"/>
  <c r="F59" i="1"/>
  <c r="G59" i="1"/>
  <c r="G49" i="1"/>
  <c r="J49" i="1"/>
  <c r="G50" i="1"/>
  <c r="J50" i="1"/>
  <c r="G51" i="1"/>
  <c r="J51" i="1"/>
  <c r="O32" i="1"/>
  <c r="O33" i="1"/>
  <c r="O34" i="1"/>
  <c r="M32" i="1"/>
  <c r="M33" i="1"/>
  <c r="M34" i="1"/>
  <c r="J32" i="1"/>
  <c r="J33" i="1"/>
  <c r="J34" i="1"/>
  <c r="G32" i="1"/>
  <c r="G33" i="1"/>
  <c r="G34" i="1"/>
  <c r="I107" i="2" l="1"/>
  <c r="I108" i="2"/>
  <c r="I109" i="2"/>
  <c r="L32" i="1" l="1"/>
  <c r="L33" i="1"/>
  <c r="L34" i="1"/>
  <c r="M49" i="1"/>
  <c r="O49" i="1"/>
  <c r="P49" i="1"/>
  <c r="Q49" i="1"/>
  <c r="M50" i="1"/>
  <c r="O50" i="1"/>
  <c r="P50" i="1"/>
  <c r="Q50" i="1"/>
  <c r="M51" i="1"/>
  <c r="O51" i="1"/>
  <c r="P51" i="1"/>
  <c r="Q51" i="1"/>
  <c r="C84" i="1" l="1"/>
  <c r="D84" i="1"/>
  <c r="C85" i="1"/>
  <c r="D85" i="1"/>
  <c r="C86" i="1"/>
  <c r="D86" i="1"/>
  <c r="C57" i="1"/>
  <c r="D57" i="1"/>
  <c r="H57" i="1"/>
  <c r="C58" i="1"/>
  <c r="D58" i="1"/>
  <c r="H58" i="1"/>
  <c r="C59" i="1"/>
  <c r="D59" i="1"/>
  <c r="H59" i="1"/>
  <c r="C49" i="1"/>
  <c r="D49" i="1"/>
  <c r="E49" i="1"/>
  <c r="F49" i="1"/>
  <c r="K49" i="1"/>
  <c r="L49" i="1"/>
  <c r="C50" i="1"/>
  <c r="D50" i="1"/>
  <c r="E50" i="1"/>
  <c r="F50" i="1"/>
  <c r="K50" i="1"/>
  <c r="L50" i="1"/>
  <c r="C51" i="1"/>
  <c r="D51" i="1"/>
  <c r="E51" i="1"/>
  <c r="F51" i="1"/>
  <c r="K51" i="1"/>
  <c r="L51" i="1"/>
  <c r="C32" i="1"/>
  <c r="D32" i="1"/>
  <c r="E32" i="1"/>
  <c r="F32" i="1"/>
  <c r="I32" i="1"/>
  <c r="C33" i="1"/>
  <c r="D33" i="1"/>
  <c r="E33" i="1"/>
  <c r="F33" i="1"/>
  <c r="I33" i="1"/>
  <c r="C34" i="1"/>
  <c r="D34" i="1"/>
  <c r="E34" i="1"/>
  <c r="F34" i="1"/>
  <c r="I34" i="1"/>
</calcChain>
</file>

<file path=xl/sharedStrings.xml><?xml version="1.0" encoding="utf-8"?>
<sst xmlns="http://schemas.openxmlformats.org/spreadsheetml/2006/main" count="2785" uniqueCount="532">
  <si>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</si>
  <si>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</si>
  <si>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</si>
  <si>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</si>
  <si>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</si>
  <si>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</si>
  <si>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</si>
  <si>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</si>
  <si>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</si>
  <si>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</si>
  <si>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</si>
  <si>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</si>
  <si>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</si>
  <si>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</si>
  <si>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</si>
  <si>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</si>
  <si>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</si>
  <si>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</si>
  <si>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</si>
  <si>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</si>
  <si>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</si>
  <si>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</si>
  <si>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</si>
  <si>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</si>
  <si>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</si>
  <si>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</si>
  <si>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</si>
  <si>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</si>
  <si>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</si>
  <si>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</si>
  <si>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</si>
  <si>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</si>
  <si>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</si>
  <si>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</si>
  <si>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</si>
  <si>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</si>
  <si>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</si>
  <si>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</si>
  <si>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</si>
  <si>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</si>
  <si>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</si>
  <si>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</si>
  <si>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</si>
  <si>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</si>
  <si>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</si>
  <si>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</si>
  <si>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</si>
  <si>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</si>
  <si>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</si>
  <si>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</si>
  <si>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</si>
  <si>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</si>
  <si>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</si>
  <si>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</si>
  <si>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</si>
  <si>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</si>
  <si>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</si>
  <si>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</si>
  <si>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</si>
  <si>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</si>
  <si>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</si>
  <si>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</si>
  <si>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</si>
  <si>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</si>
  <si>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</si>
  <si>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</si>
  <si>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</si>
  <si>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</si>
  <si>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</si>
  <si>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</si>
  <si>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</si>
  <si>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</si>
  <si>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</si>
  <si>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</si>
  <si>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</si>
  <si>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</si>
  <si>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</si>
  <si>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</si>
  <si>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</si>
  <si>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</si>
  <si>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</si>
  <si>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</si>
  <si>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</si>
  <si>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</si>
  <si>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</si>
  <si>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</si>
  <si>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</si>
  <si>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</si>
  <si>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</si>
  <si>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</si>
  <si>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</si>
  <si>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</si>
  <si>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</si>
  <si>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</si>
  <si>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</si>
  <si>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</si>
  <si>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</si>
  <si>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</si>
  <si>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</si>
  <si>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</si>
  <si>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</si>
  <si>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</si>
  <si>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</si>
  <si>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</si>
  <si>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</si>
  <si>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</si>
  <si>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</si>
  <si>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</si>
  <si>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</si>
  <si>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</si>
  <si>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</si>
  <si>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</si>
  <si>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</si>
  <si>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</si>
  <si>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</si>
  <si>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</si>
  <si>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</si>
  <si>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</si>
  <si>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</si>
  <si>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</si>
  <si>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</si>
  <si>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</si>
  <si>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</si>
  <si>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</si>
  <si>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</si>
  <si>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</si>
  <si>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</si>
  <si>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</si>
  <si>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</si>
  <si>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</si>
  <si>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</si>
  <si>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</si>
  <si>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</si>
  <si>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</si>
  <si>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</si>
  <si>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</si>
  <si>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</si>
  <si>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</si>
  <si>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</si>
  <si>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</si>
  <si>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</si>
  <si>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</si>
  <si>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</si>
  <si>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</si>
  <si>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</si>
  <si>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</si>
  <si>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</si>
  <si>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</si>
  <si>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</si>
  <si>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</si>
  <si>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</si>
  <si>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</si>
  <si>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</si>
  <si>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</si>
  <si>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</si>
  <si>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</si>
  <si>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</si>
  <si>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</si>
  <si>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</si>
  <si>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</si>
  <si>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</si>
  <si>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</si>
  <si>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</si>
  <si>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</si>
  <si>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</si>
  <si>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</si>
  <si>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</si>
  <si>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</si>
  <si>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</si>
  <si>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</si>
  <si>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</si>
  <si>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</si>
  <si>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</si>
  <si>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</si>
  <si>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</si>
  <si>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</si>
  <si>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</si>
  <si>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</si>
  <si>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</si>
  <si>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</si>
  <si>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</si>
  <si>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</si>
  <si>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</si>
  <si>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</si>
  <si>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</si>
  <si>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</si>
  <si>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</si>
  <si>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</si>
  <si>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</si>
  <si>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</si>
  <si>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</si>
  <si>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</si>
  <si>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</si>
  <si>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</si>
  <si>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</si>
  <si>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</si>
  <si>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</si>
  <si>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</si>
  <si>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</si>
  <si>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</si>
  <si>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</si>
  <si>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</si>
  <si>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</si>
  <si>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</si>
  <si>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</si>
  <si>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</si>
  <si>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</si>
  <si>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</si>
  <si>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</si>
  <si>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</si>
  <si>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</si>
  <si>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</si>
  <si>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</si>
  <si>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</si>
  <si>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</si>
  <si>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</si>
  <si>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</si>
  <si>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</si>
  <si>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</si>
  <si>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</si>
  <si>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</si>
  <si>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</si>
  <si>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</si>
  <si>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</si>
  <si>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</si>
  <si>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</si>
  <si>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</si>
  <si>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</si>
  <si>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</si>
  <si>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</si>
  <si>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</si>
  <si>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</si>
  <si>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</si>
  <si>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</si>
  <si>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</si>
  <si>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</si>
  <si>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</si>
  <si>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</si>
  <si>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</si>
  <si>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</si>
  <si>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</si>
  <si>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</si>
  <si>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</si>
  <si>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</si>
  <si>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</si>
  <si>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</si>
  <si>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</si>
  <si>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</si>
  <si>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</si>
  <si>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</si>
  <si>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</si>
  <si>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</si>
  <si>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</si>
  <si>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</si>
  <si>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</si>
  <si>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</si>
  <si>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</si>
  <si>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</si>
  <si>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</si>
  <si>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</si>
  <si>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</si>
  <si>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</si>
  <si>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</si>
  <si>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</si>
  <si>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</si>
  <si>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</si>
  <si>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</si>
  <si>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</si>
  <si>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</si>
  <si>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</si>
  <si>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</si>
  <si>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</si>
  <si>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</si>
  <si>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</si>
  <si>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</si>
  <si>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</si>
  <si>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</si>
  <si>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</si>
  <si>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</si>
  <si>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</si>
  <si>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</si>
  <si>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</si>
  <si>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</si>
  <si>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</si>
  <si>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</si>
  <si>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</si>
  <si>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</si>
  <si>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</si>
  <si>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</si>
  <si>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</si>
  <si>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</si>
  <si>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</si>
  <si>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</si>
  <si>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</si>
  <si>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</si>
  <si>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</si>
  <si>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</si>
  <si>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</si>
  <si>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</si>
  <si>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</si>
  <si>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</si>
  <si>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</si>
  <si>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</si>
  <si>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</si>
  <si>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</si>
  <si>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</si>
  <si>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</si>
  <si>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</si>
  <si>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</si>
  <si>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</si>
  <si>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</si>
  <si>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</si>
  <si>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</si>
  <si>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</si>
  <si>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</si>
  <si>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</si>
  <si>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</si>
  <si>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</si>
  <si>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</si>
  <si>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</si>
  <si>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</si>
  <si>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</si>
  <si>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</si>
  <si>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</si>
  <si>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</si>
  <si>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</si>
  <si>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</si>
  <si>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</si>
  <si>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</si>
  <si>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</si>
  <si>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</si>
  <si>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</si>
  <si>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</si>
  <si>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</si>
  <si>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</si>
  <si>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</si>
  <si>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</si>
  <si>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</si>
  <si>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</si>
  <si>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</si>
  <si>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</si>
  <si>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</si>
  <si>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</si>
  <si>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</si>
  <si>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</si>
  <si>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</si>
  <si>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</si>
  <si>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</si>
  <si>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</si>
  <si>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</si>
  <si>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</si>
  <si>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</si>
  <si>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</si>
  <si>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</si>
  <si>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</si>
  <si>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</si>
  <si>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</si>
  <si>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</si>
  <si>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</si>
  <si>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</si>
  <si>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</si>
  <si>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</si>
  <si>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</si>
  <si>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</si>
  <si>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</si>
  <si>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</si>
  <si>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</si>
  <si>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</si>
  <si>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</si>
  <si>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</si>
  <si>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</si>
  <si>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</si>
  <si>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</si>
  <si>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</si>
  <si>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</si>
  <si>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</si>
  <si>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</si>
  <si>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</si>
  <si>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</si>
  <si>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</si>
  <si>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</si>
  <si>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</si>
  <si>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</si>
  <si>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</si>
  <si>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</si>
  <si>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</si>
  <si>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</si>
  <si>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</si>
  <si>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</si>
  <si>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</si>
  <si>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</si>
  <si>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</si>
  <si>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</si>
  <si>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</si>
  <si>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</si>
  <si>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</si>
  <si>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</si>
  <si>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</si>
  <si>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</si>
  <si>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Propargit      (mg.kg-1)</t>
  </si>
  <si>
    <t>Prosulfokarb (mg.kg-1)</t>
  </si>
  <si>
    <t>VG - bavlna</t>
  </si>
  <si>
    <t>VG - brambory</t>
  </si>
  <si>
    <t xml:space="preserve">VG - řepka </t>
  </si>
  <si>
    <t>Ř DP073496</t>
  </si>
  <si>
    <t>Demeton-S-methylsulf (mg.kg-1)</t>
  </si>
  <si>
    <t>Ethefon       (mg.kg-1)</t>
  </si>
  <si>
    <t>Glufosinát (mg.kg-1)</t>
  </si>
  <si>
    <t>Glufosinát suma (mg.kg-1)</t>
  </si>
  <si>
    <t>MPP (mg.kg-1)</t>
  </si>
  <si>
    <t>N-acetyl-glufosinát (mg.kg-1)</t>
  </si>
  <si>
    <t>Piperonyl butoxid     (mg.kg-1)</t>
  </si>
  <si>
    <r>
      <t xml:space="preserve">Hydroxyanalog methioninu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</si>
  <si>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hydroxyanalogu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</si>
  <si>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Receptura</t>
  </si>
  <si>
    <t>Minerální krmivo pro prasata</t>
  </si>
  <si>
    <t>Kompletní krmná směs pro předvýkrm prasat - do 35 ž.h. (A 1)</t>
  </si>
  <si>
    <t>vyhovuje</t>
  </si>
  <si>
    <t>Kompletní krmná směs pro selata (ČOS)</t>
  </si>
  <si>
    <t>Kompletní krmná směs pro výkrm prasat - dokrm (A 3)</t>
  </si>
  <si>
    <t>nevyhovuje</t>
  </si>
  <si>
    <t>Kompletní krmná směs pro chov prasat</t>
  </si>
  <si>
    <t>Kompletní mléčná krmná směs pro selata</t>
  </si>
  <si>
    <r>
      <t xml:space="preserve">Amoxicilin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</si>
  <si>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Tiamulin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</si>
  <si>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Nevyhovuje</t>
  </si>
  <si>
    <t>Zpracovala: Ing. Zora Hlavová/duben 2024</t>
  </si>
  <si>
    <t>Zpracovala: Ing. Zora Hlavová /duben 2024</t>
  </si>
  <si>
    <t xml:space="preserve">Zpracovala: Ing. Zora Hlavová/duben 2024 </t>
  </si>
  <si>
    <t>&lt;0,009000</t>
  </si>
  <si>
    <t>&lt;0,01500</t>
  </si>
  <si>
    <t>&lt;0,1000</t>
  </si>
  <si>
    <t>&lt;0,05000</t>
  </si>
  <si>
    <t>&lt;0,02000</t>
  </si>
  <si>
    <t>&lt;0,10</t>
  </si>
  <si>
    <t>Kompletní krmná směs pro odchov kuřat a kuřic do 12 týdnů stáří</t>
  </si>
  <si>
    <t>Kompletní krmná směs pro užitkové nosnice</t>
  </si>
  <si>
    <t>Kompletní krmná směs pro výkrm kuřat nad 14 dnů stáří</t>
  </si>
  <si>
    <t>Kompletní krmná směs pro výkrm kuřat v období ochranné lhůty - dokrm</t>
  </si>
  <si>
    <t>Doplňková krmná směs pro užitkové nosnice</t>
  </si>
  <si>
    <t>Kompletní krmná směs pro výkrm kuřat do 14. dne stáří</t>
  </si>
  <si>
    <t>&lt;1,000</t>
  </si>
  <si>
    <t>&lt;2,500</t>
  </si>
  <si>
    <t>&lt;20,00</t>
  </si>
  <si>
    <t>&lt;5,000</t>
  </si>
  <si>
    <t>&lt;5,00</t>
  </si>
  <si>
    <t>&lt;80,00</t>
  </si>
  <si>
    <t>Minerální krmivo pro skot</t>
  </si>
  <si>
    <t>Kompletní mléčná krmná směs pro odchov telat</t>
  </si>
  <si>
    <t>&lt;0,5000</t>
  </si>
  <si>
    <t>Doplňková krmná směs pro dojnice</t>
  </si>
  <si>
    <t>Doplňková krmná směs pro telata</t>
  </si>
  <si>
    <t>K-3272</t>
  </si>
  <si>
    <t>K-DP-004114-3</t>
  </si>
  <si>
    <t>K-GA21</t>
  </si>
  <si>
    <t>K-MIR162</t>
  </si>
  <si>
    <t xml:space="preserve">K-MIR604 </t>
  </si>
  <si>
    <t>K-MON810</t>
  </si>
  <si>
    <t>K-MON87411</t>
  </si>
  <si>
    <t>K-MON87427</t>
  </si>
  <si>
    <t>K-MON88017</t>
  </si>
  <si>
    <t>K-MON89034</t>
  </si>
  <si>
    <t>K-NK603</t>
  </si>
  <si>
    <t>K-VCO-01981-5</t>
  </si>
  <si>
    <t>Ř-GT73</t>
  </si>
  <si>
    <t>S-BPS-CV127-9</t>
  </si>
  <si>
    <t>S-DP 305423</t>
  </si>
  <si>
    <t>S-DP 356043</t>
  </si>
  <si>
    <t>S-FG72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</si>
  <si>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</si>
  <si>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</si>
  <si>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</si>
  <si>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</si>
  <si>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</si>
  <si>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</si>
  <si>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</si>
  <si>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nenalezeny</t>
  </si>
  <si>
    <t>nedetekován</t>
  </si>
  <si>
    <t>detekován</t>
  </si>
  <si>
    <t>Kompletní krmná směs pro výkrm králíků</t>
  </si>
  <si>
    <t>Kompletní krmná směs pro výkrm králíků v období ochranné lhůty - dokrm</t>
  </si>
  <si>
    <t>Minerální krmivo jiné</t>
  </si>
  <si>
    <t>Kompletní krmná směs pro psy</t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</si>
  <si>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</si>
  <si>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ostatní (hospodářská zvířata)</t>
  </si>
  <si>
    <t>Kompletní krmná směs pro kočky</t>
  </si>
  <si>
    <t>&lt;10,00</t>
  </si>
  <si>
    <t>&lt;50,00</t>
  </si>
  <si>
    <t>Premix pro prasata</t>
  </si>
  <si>
    <t>Premix pro drůbež</t>
  </si>
  <si>
    <t>Premix pro králíky</t>
  </si>
  <si>
    <t>Premix pro skot</t>
  </si>
  <si>
    <t>Pšeničná mouka krmná</t>
  </si>
  <si>
    <t>DNA prasete</t>
  </si>
  <si>
    <t>DNA drůbeže</t>
  </si>
  <si>
    <t>DNA skotu</t>
  </si>
  <si>
    <t>Sójový extrahovaný šrot (moučka)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</si>
  <si>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</si>
  <si>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</si>
  <si>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</si>
  <si>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</si>
  <si>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</si>
  <si>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</si>
  <si>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</si>
  <si>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&lt;0,0400</t>
  </si>
  <si>
    <t>&lt;0,006000</t>
  </si>
  <si>
    <t>&lt;0,01200</t>
  </si>
  <si>
    <t>Pšenice</t>
  </si>
  <si>
    <t>Glycerin surový (glycerol surový)</t>
  </si>
  <si>
    <t>&lt;0,0200</t>
  </si>
  <si>
    <t>O s t r o p e s t ř c o v é   e x p e l e r y</t>
  </si>
  <si>
    <t>Vojtěšková moučka (alfalfa moučka)</t>
  </si>
  <si>
    <t>Glycerin (glycerol)</t>
  </si>
  <si>
    <t>&lt;0,03000</t>
  </si>
  <si>
    <t>&lt;0,0020</t>
  </si>
  <si>
    <t>Kukuřičná siláž</t>
  </si>
  <si>
    <t>&lt;0,2000</t>
  </si>
  <si>
    <t>&lt;0,3000</t>
  </si>
  <si>
    <t>Sladový květ</t>
  </si>
  <si>
    <t>Kukuřičné klíčky</t>
  </si>
  <si>
    <t>Čisté destilované mastné kyseliny ze štěpení</t>
  </si>
  <si>
    <t>&lt;2,00</t>
  </si>
  <si>
    <t>&lt;13,0</t>
  </si>
  <si>
    <t>nepřítomna</t>
  </si>
  <si>
    <t>&lt;0,50</t>
  </si>
  <si>
    <t>&lt;1,00</t>
  </si>
  <si>
    <t>&lt;3,00</t>
  </si>
  <si>
    <t>Rýžové otruby</t>
  </si>
  <si>
    <t>Rybí protein hydrolyzovaný</t>
  </si>
  <si>
    <t>Leonardit (Humát)</t>
  </si>
  <si>
    <t>Řepkový extrahovaný šrot (moučka)</t>
  </si>
  <si>
    <t>Oxid hořečnatý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</si>
</sst>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72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167" fontId="1" fillId="4" borderId="12" xfId="0" applyNumberFormat="1" applyFont="1" applyFill="1" applyBorder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175" fontId="0" fillId="2" borderId="12" xfId="1" applyNumberFormat="1" applyFont="1" applyFill="1" applyBorder="1" applyAlignment="1">
      <alignment vertical="center"/>
    </xf>
    <xf numFmtId="175" fontId="0" fillId="2" borderId="13" xfId="1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left" vertical="center"/>
    </xf>
    <xf numFmtId="165" fontId="0" fillId="2" borderId="19" xfId="0" applyNumberFormat="1" applyFill="1" applyBorder="1" applyAlignment="1">
      <alignment horizontal="center" vertical="center"/>
    </xf>
    <xf numFmtId="166" fontId="0" fillId="2" borderId="19" xfId="0" applyNumberFormat="1" applyFill="1" applyBorder="1" applyAlignment="1">
      <alignment horizontal="center" vertical="center"/>
    </xf>
    <xf numFmtId="169" fontId="0" fillId="2" borderId="19" xfId="0" applyNumberFormat="1" applyFill="1" applyBorder="1" applyAlignment="1">
      <alignment horizontal="center" vertical="center"/>
    </xf>
    <xf numFmtId="168" fontId="0" fillId="2" borderId="19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F8B040B-5B19-4C5D-8823-659F12FD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showGridLines="0" tabSelected="1" zoomScale="80" zoomScaleNormal="80" workbookViewId="0">
      <selection activeCell="T4" sqref="T4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5" t="s">
        <v>426</v>
      </c>
      <c r="G1" s="15"/>
      <c r="J1" s="148"/>
      <c r="K1" s="149"/>
      <c r="L1" s="149"/>
      <c r="M1" s="149"/>
      <c r="N1" s="149"/>
      <c r="O1" s="149"/>
      <c r="P1" s="149"/>
      <c r="Q1" s="148"/>
    </row>
    <row r="2" spans="1:29" s="11" customFormat="1">
      <c r="A2" s="191" t="s">
        <v>29</v>
      </c>
      <c r="B2" s="10"/>
      <c r="C2" s="8"/>
      <c r="D2" s="8"/>
      <c r="E2" s="8"/>
      <c r="F2" s="8"/>
      <c r="G2" s="23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59</v>
      </c>
      <c r="I4" s="42" t="s">
        <v>60</v>
      </c>
      <c r="J4" s="42" t="s">
        <v>61</v>
      </c>
      <c r="K4" s="42" t="s">
        <v>37</v>
      </c>
      <c r="L4" s="42" t="s">
        <v>38</v>
      </c>
      <c r="M4" s="42" t="s">
        <v>40</v>
      </c>
      <c r="N4" s="42" t="s">
        <v>115</v>
      </c>
      <c r="O4" s="42" t="s">
        <v>77</v>
      </c>
      <c r="P4" s="42" t="s">
        <v>78</v>
      </c>
      <c r="Q4" s="42" t="s">
        <v>50</v>
      </c>
      <c r="R4" s="42" t="s">
        <v>76</v>
      </c>
      <c r="S4" s="42" t="s">
        <v>198</v>
      </c>
      <c r="T4" s="42" t="s">
        <v>423</v>
      </c>
      <c r="U4" s="42" t="s">
        <v>424</v>
      </c>
      <c r="V4" s="42" t="s">
        <v>414</v>
      </c>
    </row>
    <row r="5" spans="1:29" s="2" customFormat="1">
      <c r="A5" s="193" t="s">
        <v>421</v>
      </c>
      <c r="B5" s="178">
        <v>24000749</v>
      </c>
      <c r="C5" s="35">
        <v>89.46</v>
      </c>
      <c r="D5" s="35">
        <v>12.7</v>
      </c>
      <c r="E5" s="37">
        <v>2.9609999999999999</v>
      </c>
      <c r="F5" s="37">
        <v>5.5819999999999999</v>
      </c>
      <c r="G5" s="195">
        <v>6.8029999999999999</v>
      </c>
      <c r="H5" s="35">
        <v>0.79600000000000004</v>
      </c>
      <c r="I5" s="53">
        <v>0.45029999999999998</v>
      </c>
      <c r="J5" s="53">
        <v>0.25</v>
      </c>
      <c r="K5" s="35">
        <v>18.47</v>
      </c>
      <c r="L5" s="34">
        <v>152.5</v>
      </c>
      <c r="M5" s="34">
        <v>110.9</v>
      </c>
      <c r="N5" s="34">
        <v>254.2</v>
      </c>
      <c r="O5" s="35">
        <v>6.4320000000000004</v>
      </c>
      <c r="P5" s="162"/>
      <c r="Q5" s="38">
        <v>10170</v>
      </c>
      <c r="R5" s="34"/>
      <c r="S5" s="38"/>
      <c r="T5" s="38"/>
      <c r="U5" s="34">
        <v>186.7</v>
      </c>
      <c r="V5" s="34"/>
      <c r="W5" s="15"/>
      <c r="AA5" s="15"/>
    </row>
    <row r="6" spans="1:29" s="2" customFormat="1">
      <c r="A6" s="177" t="s">
        <v>416</v>
      </c>
      <c r="B6" s="178">
        <v>24000842</v>
      </c>
      <c r="C6" s="35">
        <v>88.87</v>
      </c>
      <c r="D6" s="35">
        <v>17.2</v>
      </c>
      <c r="E6" s="37">
        <v>3.3039999999999998</v>
      </c>
      <c r="F6" s="37">
        <v>4.6550000000000002</v>
      </c>
      <c r="G6" s="37">
        <v>3.6589999999999998</v>
      </c>
      <c r="H6" s="35">
        <v>0.56110000000000004</v>
      </c>
      <c r="I6" s="53">
        <v>0.3725</v>
      </c>
      <c r="J6" s="53">
        <v>0.18160000000000001</v>
      </c>
      <c r="K6" s="35">
        <v>19.95</v>
      </c>
      <c r="L6" s="34">
        <v>125</v>
      </c>
      <c r="M6" s="34">
        <v>107.3</v>
      </c>
      <c r="N6" s="34">
        <v>209.5</v>
      </c>
      <c r="O6" s="35">
        <v>10.6</v>
      </c>
      <c r="P6" s="162"/>
      <c r="Q6" s="38">
        <v>8297</v>
      </c>
      <c r="R6" s="34"/>
      <c r="S6" s="38"/>
      <c r="T6" s="38"/>
      <c r="U6" s="38"/>
      <c r="V6" s="38"/>
      <c r="W6" s="15"/>
    </row>
    <row r="7" spans="1:29" s="2" customFormat="1">
      <c r="A7" s="177" t="s">
        <v>416</v>
      </c>
      <c r="B7" s="178">
        <v>24000485</v>
      </c>
      <c r="C7" s="35">
        <v>88.54</v>
      </c>
      <c r="D7" s="35">
        <v>15.96</v>
      </c>
      <c r="E7" s="37">
        <v>3.7719999999999998</v>
      </c>
      <c r="F7" s="37">
        <v>4.3310000000000004</v>
      </c>
      <c r="G7" s="37">
        <v>4.1500000000000004</v>
      </c>
      <c r="H7" s="35"/>
      <c r="I7" s="53"/>
      <c r="J7" s="53"/>
      <c r="K7" s="35">
        <v>17.73</v>
      </c>
      <c r="L7" s="34">
        <v>110.7</v>
      </c>
      <c r="M7" s="34">
        <v>53.9</v>
      </c>
      <c r="N7" s="34"/>
      <c r="O7" s="35">
        <v>11</v>
      </c>
      <c r="P7" s="162"/>
      <c r="Q7" s="38">
        <v>5100</v>
      </c>
      <c r="R7" s="34"/>
      <c r="S7" s="35"/>
      <c r="T7" s="38"/>
      <c r="U7" s="38"/>
      <c r="V7" s="38"/>
      <c r="W7" s="15"/>
    </row>
    <row r="8" spans="1:29" s="2" customFormat="1">
      <c r="A8" s="177" t="s">
        <v>418</v>
      </c>
      <c r="B8" s="178">
        <v>24000779</v>
      </c>
      <c r="C8" s="35">
        <v>90.11</v>
      </c>
      <c r="D8" s="35">
        <v>16.850000000000001</v>
      </c>
      <c r="E8" s="37">
        <v>7.2309999999999999</v>
      </c>
      <c r="F8" s="37">
        <v>5.0949999999999998</v>
      </c>
      <c r="G8" s="37">
        <v>2.9260000000000002</v>
      </c>
      <c r="H8" s="35">
        <v>0.68300000000000005</v>
      </c>
      <c r="I8" s="53">
        <v>0.52090000000000003</v>
      </c>
      <c r="J8" s="53">
        <v>0.222</v>
      </c>
      <c r="K8" s="35">
        <v>92.45</v>
      </c>
      <c r="L8" s="34">
        <v>52.44</v>
      </c>
      <c r="M8" s="34">
        <v>79.11</v>
      </c>
      <c r="N8" s="34">
        <v>148.19999999999999</v>
      </c>
      <c r="O8" s="35">
        <v>12.36</v>
      </c>
      <c r="P8" s="162"/>
      <c r="Q8" s="38">
        <v>16980</v>
      </c>
      <c r="R8" s="34">
        <v>366.5</v>
      </c>
      <c r="S8" s="38"/>
      <c r="T8" s="34">
        <v>285.2</v>
      </c>
      <c r="U8" s="38"/>
      <c r="V8" s="38"/>
      <c r="W8" s="15"/>
    </row>
    <row r="9" spans="1:29" s="2" customFormat="1">
      <c r="A9" s="193" t="s">
        <v>419</v>
      </c>
      <c r="B9" s="178">
        <v>24000854</v>
      </c>
      <c r="C9" s="35">
        <v>87.35</v>
      </c>
      <c r="D9" s="35">
        <v>13.54</v>
      </c>
      <c r="E9" s="37">
        <v>2.8690000000000002</v>
      </c>
      <c r="F9" s="37">
        <v>4.5449999999999999</v>
      </c>
      <c r="G9" s="37">
        <v>4.4950000000000001</v>
      </c>
      <c r="H9" s="35"/>
      <c r="I9" s="53"/>
      <c r="J9" s="53"/>
      <c r="K9" s="35">
        <v>17.68</v>
      </c>
      <c r="L9" s="34">
        <v>98.34</v>
      </c>
      <c r="M9" s="34">
        <v>111.6</v>
      </c>
      <c r="N9" s="34"/>
      <c r="O9" s="35">
        <v>8.51</v>
      </c>
      <c r="P9" s="162"/>
      <c r="Q9" s="38">
        <v>4868</v>
      </c>
      <c r="R9" s="34"/>
      <c r="S9" s="38"/>
      <c r="T9" s="38"/>
      <c r="U9" s="38"/>
      <c r="V9" s="194" t="s">
        <v>425</v>
      </c>
      <c r="W9" s="15"/>
      <c r="X9" s="15"/>
      <c r="Y9" s="15"/>
      <c r="Z9" s="15"/>
      <c r="AA9" s="15"/>
    </row>
    <row r="10" spans="1:29" s="2" customFormat="1">
      <c r="A10" s="177" t="s">
        <v>419</v>
      </c>
      <c r="B10" s="178">
        <v>24000670</v>
      </c>
      <c r="C10" s="35">
        <v>87.1</v>
      </c>
      <c r="D10" s="35">
        <v>14.17</v>
      </c>
      <c r="E10" s="37">
        <v>2.843</v>
      </c>
      <c r="F10" s="37">
        <v>3.64</v>
      </c>
      <c r="G10" s="37">
        <v>4.3949999999999996</v>
      </c>
      <c r="H10" s="35">
        <v>0.58330000000000004</v>
      </c>
      <c r="I10" s="53">
        <v>0.3836</v>
      </c>
      <c r="J10" s="53">
        <v>0.18379999999999999</v>
      </c>
      <c r="K10" s="35">
        <v>19.71</v>
      </c>
      <c r="L10" s="34">
        <v>129.5</v>
      </c>
      <c r="M10" s="34">
        <v>103.2</v>
      </c>
      <c r="N10" s="34">
        <v>224.8</v>
      </c>
      <c r="O10" s="35">
        <v>8.9580000000000002</v>
      </c>
      <c r="P10" s="162"/>
      <c r="Q10" s="38">
        <v>7710</v>
      </c>
      <c r="R10" s="34">
        <v>58.37</v>
      </c>
      <c r="S10" s="35">
        <v>64.209999999999994</v>
      </c>
      <c r="T10" s="38"/>
      <c r="U10" s="38"/>
      <c r="V10" s="38"/>
      <c r="W10" s="15"/>
      <c r="X10" s="15"/>
      <c r="Y10" s="15"/>
      <c r="Z10" s="15"/>
      <c r="AA10" s="15"/>
    </row>
    <row r="11" spans="1:29" s="2" customFormat="1">
      <c r="A11" s="193" t="s">
        <v>422</v>
      </c>
      <c r="B11" s="178">
        <v>24000695</v>
      </c>
      <c r="C11" s="35">
        <v>94.73</v>
      </c>
      <c r="D11" s="35">
        <v>20.05</v>
      </c>
      <c r="E11" s="37">
        <v>15.51</v>
      </c>
      <c r="F11" s="37">
        <v>6.6749999999999998</v>
      </c>
      <c r="G11" s="195">
        <v>2.0830000000000002</v>
      </c>
      <c r="H11" s="35">
        <v>0.58199999999999996</v>
      </c>
      <c r="I11" s="53">
        <v>0.56210000000000004</v>
      </c>
      <c r="J11" s="53">
        <v>0.17599999999999999</v>
      </c>
      <c r="K11" s="35">
        <v>39.96</v>
      </c>
      <c r="L11" s="34">
        <v>86.19</v>
      </c>
      <c r="M11" s="34">
        <v>68.69</v>
      </c>
      <c r="N11" s="34">
        <v>222.8</v>
      </c>
      <c r="O11" s="196">
        <v>11.44</v>
      </c>
      <c r="P11" s="195">
        <v>2.605</v>
      </c>
      <c r="Q11" s="38">
        <v>16180</v>
      </c>
      <c r="R11" s="34">
        <v>231.4</v>
      </c>
      <c r="S11" s="35">
        <v>254.5</v>
      </c>
      <c r="T11" s="38"/>
      <c r="U11" s="38"/>
      <c r="V11" s="38"/>
      <c r="W11" s="15"/>
    </row>
    <row r="12" spans="1:29" s="2" customFormat="1">
      <c r="A12" s="177" t="s">
        <v>415</v>
      </c>
      <c r="B12" s="178">
        <v>24000842</v>
      </c>
      <c r="C12" s="35">
        <v>97.59</v>
      </c>
      <c r="D12" s="53"/>
      <c r="E12" s="37"/>
      <c r="F12" s="34"/>
      <c r="G12" s="34"/>
      <c r="H12" s="35">
        <v>14.3</v>
      </c>
      <c r="I12" s="53">
        <v>9.8209999999999997</v>
      </c>
      <c r="J12" s="35"/>
      <c r="K12" s="35">
        <v>790.5</v>
      </c>
      <c r="L12" s="34">
        <v>4283</v>
      </c>
      <c r="M12" s="34">
        <v>1627</v>
      </c>
      <c r="N12" s="34">
        <v>3786</v>
      </c>
      <c r="O12" s="35">
        <v>150.1</v>
      </c>
      <c r="P12" s="37"/>
      <c r="Q12" s="38">
        <v>261800</v>
      </c>
      <c r="R12" s="34">
        <v>2649</v>
      </c>
      <c r="S12" s="38"/>
      <c r="T12" s="38"/>
      <c r="U12" s="38"/>
      <c r="V12" s="38"/>
      <c r="W12" s="15"/>
      <c r="X12" s="15"/>
      <c r="Y12" s="15"/>
      <c r="Z12" s="15"/>
      <c r="AA12" s="15"/>
    </row>
    <row r="13" spans="1:29" s="2" customFormat="1">
      <c r="A13" s="177" t="s">
        <v>415</v>
      </c>
      <c r="B13" s="178">
        <v>24000604</v>
      </c>
      <c r="C13" s="35">
        <v>96.98</v>
      </c>
      <c r="D13" s="53"/>
      <c r="E13" s="37"/>
      <c r="F13" s="37"/>
      <c r="G13" s="34"/>
      <c r="H13" s="35">
        <v>17.27</v>
      </c>
      <c r="I13" s="53">
        <v>2.4969999999999999</v>
      </c>
      <c r="J13" s="53">
        <v>5.335</v>
      </c>
      <c r="K13" s="35">
        <v>266</v>
      </c>
      <c r="L13" s="34">
        <v>2738</v>
      </c>
      <c r="M13" s="34">
        <v>1076</v>
      </c>
      <c r="N13" s="34">
        <v>2540</v>
      </c>
      <c r="O13" s="35"/>
      <c r="P13" s="162"/>
      <c r="Q13" s="38">
        <v>148700</v>
      </c>
      <c r="R13" s="34">
        <v>305.5</v>
      </c>
      <c r="S13" s="35"/>
      <c r="T13" s="38"/>
      <c r="U13" s="38"/>
      <c r="V13" s="38"/>
      <c r="W13" s="15"/>
      <c r="X13" s="15"/>
      <c r="Y13" s="15"/>
      <c r="Z13" s="15"/>
    </row>
    <row r="14" spans="1:29" s="1" customFormat="1">
      <c r="A14" s="44" t="s">
        <v>0</v>
      </c>
      <c r="B14" s="45"/>
      <c r="C14" s="160">
        <f t="shared" ref="C14:O14" si="0">MIN(C5:C13)</f>
        <v>87.1</v>
      </c>
      <c r="D14" s="160">
        <f t="shared" si="0"/>
        <v>12.7</v>
      </c>
      <c r="E14" s="179">
        <f t="shared" si="0"/>
        <v>2.843</v>
      </c>
      <c r="F14" s="179">
        <f t="shared" si="0"/>
        <v>3.64</v>
      </c>
      <c r="G14" s="179">
        <f t="shared" si="0"/>
        <v>2.0830000000000002</v>
      </c>
      <c r="H14" s="160">
        <f t="shared" si="0"/>
        <v>0.56110000000000004</v>
      </c>
      <c r="I14" s="182">
        <f t="shared" si="0"/>
        <v>0.3725</v>
      </c>
      <c r="J14" s="182">
        <f t="shared" si="0"/>
        <v>0.17599999999999999</v>
      </c>
      <c r="K14" s="160">
        <f t="shared" si="0"/>
        <v>17.68</v>
      </c>
      <c r="L14" s="185">
        <f t="shared" si="0"/>
        <v>52.44</v>
      </c>
      <c r="M14" s="185">
        <f t="shared" si="0"/>
        <v>53.9</v>
      </c>
      <c r="N14" s="185">
        <f t="shared" si="0"/>
        <v>148.19999999999999</v>
      </c>
      <c r="O14" s="160">
        <f t="shared" si="0"/>
        <v>6.4320000000000004</v>
      </c>
      <c r="P14" s="153"/>
      <c r="Q14" s="157">
        <f>MIN(Q5:Q13)</f>
        <v>4868</v>
      </c>
      <c r="R14" s="185">
        <f>MIN(R5:R13)</f>
        <v>58.37</v>
      </c>
      <c r="S14" s="160">
        <f>MIN(S5:S13)</f>
        <v>64.209999999999994</v>
      </c>
      <c r="T14" s="188"/>
      <c r="U14" s="188"/>
      <c r="V14" s="188"/>
    </row>
    <row r="15" spans="1:29" s="1" customFormat="1">
      <c r="A15" s="47" t="s">
        <v>1</v>
      </c>
      <c r="B15" s="48"/>
      <c r="C15" s="169">
        <f t="shared" ref="C15:O15" si="1">MAX(C5:C13)</f>
        <v>97.59</v>
      </c>
      <c r="D15" s="169">
        <f t="shared" si="1"/>
        <v>20.05</v>
      </c>
      <c r="E15" s="180">
        <f t="shared" si="1"/>
        <v>15.51</v>
      </c>
      <c r="F15" s="180">
        <f t="shared" si="1"/>
        <v>6.6749999999999998</v>
      </c>
      <c r="G15" s="180">
        <f t="shared" si="1"/>
        <v>6.8029999999999999</v>
      </c>
      <c r="H15" s="169">
        <f t="shared" si="1"/>
        <v>17.27</v>
      </c>
      <c r="I15" s="183">
        <f t="shared" si="1"/>
        <v>9.8209999999999997</v>
      </c>
      <c r="J15" s="183">
        <f t="shared" si="1"/>
        <v>5.335</v>
      </c>
      <c r="K15" s="169">
        <f t="shared" si="1"/>
        <v>790.5</v>
      </c>
      <c r="L15" s="186">
        <f t="shared" si="1"/>
        <v>4283</v>
      </c>
      <c r="M15" s="186">
        <f t="shared" si="1"/>
        <v>1627</v>
      </c>
      <c r="N15" s="186">
        <f t="shared" si="1"/>
        <v>3786</v>
      </c>
      <c r="O15" s="169">
        <f t="shared" si="1"/>
        <v>150.1</v>
      </c>
      <c r="P15" s="154"/>
      <c r="Q15" s="151">
        <f>MAX(Q5:Q13)</f>
        <v>261800</v>
      </c>
      <c r="R15" s="186">
        <f>MAX(R5:R13)</f>
        <v>2649</v>
      </c>
      <c r="S15" s="169">
        <f>MAX(S5:S13)</f>
        <v>254.5</v>
      </c>
      <c r="T15" s="189"/>
      <c r="U15" s="189"/>
      <c r="V15" s="189"/>
    </row>
    <row r="16" spans="1:29" s="1" customFormat="1" ht="15.75" thickBot="1">
      <c r="A16" s="50" t="s">
        <v>2</v>
      </c>
      <c r="B16" s="51"/>
      <c r="C16" s="161">
        <f t="shared" ref="C16:O16" si="2">MEDIAN(C5:C13)</f>
        <v>89.46</v>
      </c>
      <c r="D16" s="161">
        <f t="shared" si="2"/>
        <v>15.96</v>
      </c>
      <c r="E16" s="181">
        <f t="shared" si="2"/>
        <v>3.3039999999999998</v>
      </c>
      <c r="F16" s="181">
        <f t="shared" si="2"/>
        <v>4.6550000000000002</v>
      </c>
      <c r="G16" s="181">
        <f t="shared" si="2"/>
        <v>4.1500000000000004</v>
      </c>
      <c r="H16" s="161">
        <f t="shared" si="2"/>
        <v>0.68300000000000005</v>
      </c>
      <c r="I16" s="184">
        <f t="shared" si="2"/>
        <v>0.52090000000000003</v>
      </c>
      <c r="J16" s="184">
        <f t="shared" si="2"/>
        <v>0.2029</v>
      </c>
      <c r="K16" s="161">
        <f t="shared" si="2"/>
        <v>19.95</v>
      </c>
      <c r="L16" s="187">
        <f t="shared" si="2"/>
        <v>125</v>
      </c>
      <c r="M16" s="187">
        <f t="shared" si="2"/>
        <v>107.3</v>
      </c>
      <c r="N16" s="187">
        <f t="shared" si="2"/>
        <v>224.8</v>
      </c>
      <c r="O16" s="161">
        <f t="shared" si="2"/>
        <v>10.8</v>
      </c>
      <c r="P16" s="155"/>
      <c r="Q16" s="158">
        <f>MEDIAN(Q5:Q13)</f>
        <v>10170</v>
      </c>
      <c r="R16" s="187">
        <f>MEDIAN(R5:R13)</f>
        <v>305.5</v>
      </c>
      <c r="S16" s="161">
        <f>MEDIAN(S5:S13)</f>
        <v>159.35500000000002</v>
      </c>
      <c r="T16" s="190"/>
      <c r="U16" s="190"/>
      <c r="V16" s="190"/>
    </row>
    <row r="17" spans="1:29">
      <c r="C17" s="12"/>
      <c r="D17" s="12"/>
      <c r="E17" s="12"/>
      <c r="F17" s="12"/>
      <c r="G17" s="12"/>
      <c r="H17" s="23"/>
      <c r="I17" s="23"/>
      <c r="J17" s="192"/>
      <c r="AC17"/>
    </row>
    <row r="18" spans="1:29" ht="15.75" thickBot="1">
      <c r="C18" s="12"/>
      <c r="D18" s="12"/>
      <c r="E18" s="12"/>
      <c r="F18" s="12"/>
      <c r="G18" s="12"/>
      <c r="H18" s="23"/>
      <c r="I18" s="23"/>
      <c r="J18" s="23"/>
      <c r="AC18"/>
    </row>
    <row r="19" spans="1:29" ht="60" customHeight="1">
      <c r="A19" s="40" t="s">
        <v>5</v>
      </c>
      <c r="B19" s="41" t="s">
        <v>3</v>
      </c>
      <c r="C19" s="42" t="s">
        <v>55</v>
      </c>
      <c r="D19" s="43" t="s">
        <v>56</v>
      </c>
      <c r="E19" s="42" t="s">
        <v>80</v>
      </c>
      <c r="F19" s="42" t="s">
        <v>57</v>
      </c>
      <c r="G19" s="42" t="s">
        <v>58</v>
      </c>
      <c r="H19" s="42" t="s">
        <v>59</v>
      </c>
      <c r="I19" s="42" t="s">
        <v>60</v>
      </c>
      <c r="J19" s="42" t="s">
        <v>61</v>
      </c>
      <c r="K19" s="42" t="s">
        <v>37</v>
      </c>
      <c r="L19" s="42" t="s">
        <v>38</v>
      </c>
      <c r="M19" s="42" t="s">
        <v>40</v>
      </c>
      <c r="N19" s="42" t="s">
        <v>115</v>
      </c>
      <c r="O19" s="42" t="s">
        <v>77</v>
      </c>
      <c r="P19" s="42" t="s">
        <v>78</v>
      </c>
      <c r="Q19" s="42" t="s">
        <v>412</v>
      </c>
      <c r="R19" s="42" t="s">
        <v>413</v>
      </c>
      <c r="S19" s="42" t="s">
        <v>50</v>
      </c>
      <c r="T19" s="42" t="s">
        <v>76</v>
      </c>
      <c r="U19" s="42" t="s">
        <v>198</v>
      </c>
      <c r="V19" s="42" t="s">
        <v>44</v>
      </c>
      <c r="W19" s="42" t="s">
        <v>45</v>
      </c>
      <c r="X19" s="42" t="s">
        <v>46</v>
      </c>
      <c r="Y19" s="42" t="s">
        <v>117</v>
      </c>
      <c r="Z19" s="42" t="s">
        <v>384</v>
      </c>
      <c r="AA19" s="42" t="s">
        <v>414</v>
      </c>
      <c r="AB19"/>
      <c r="AC19"/>
    </row>
    <row r="20" spans="1:29">
      <c r="A20" s="27" t="s">
        <v>439</v>
      </c>
      <c r="B20" s="30">
        <v>24000364</v>
      </c>
      <c r="C20" s="31">
        <v>89.31</v>
      </c>
      <c r="D20" s="31">
        <v>27.99</v>
      </c>
      <c r="E20" s="32">
        <v>7.3049999999999997</v>
      </c>
      <c r="F20" s="32">
        <v>11.19</v>
      </c>
      <c r="G20" s="37">
        <v>11.77</v>
      </c>
      <c r="H20" s="37">
        <v>2.0880000000000001</v>
      </c>
      <c r="I20" s="53">
        <v>0.93920000000000003</v>
      </c>
      <c r="J20" s="53">
        <v>0.41420000000000001</v>
      </c>
      <c r="K20" s="35">
        <v>69.709999999999994</v>
      </c>
      <c r="L20" s="35">
        <v>281</v>
      </c>
      <c r="M20" s="34">
        <v>316</v>
      </c>
      <c r="N20" s="29"/>
      <c r="O20" s="37"/>
      <c r="P20" s="162"/>
      <c r="Q20" s="162"/>
      <c r="R20" s="162"/>
      <c r="S20" s="215">
        <v>40300</v>
      </c>
      <c r="T20" s="214">
        <v>65.41</v>
      </c>
      <c r="U20" s="35">
        <v>71.95</v>
      </c>
      <c r="V20" s="35"/>
      <c r="W20" s="35"/>
      <c r="X20" s="35"/>
      <c r="Y20" s="35"/>
      <c r="Z20" s="35"/>
      <c r="AA20" s="28" t="s">
        <v>417</v>
      </c>
      <c r="AB20" s="14"/>
      <c r="AC20" s="14"/>
    </row>
    <row r="21" spans="1:29">
      <c r="A21" s="200" t="s">
        <v>435</v>
      </c>
      <c r="B21" s="30">
        <v>24000854</v>
      </c>
      <c r="C21" s="31">
        <v>88.44</v>
      </c>
      <c r="D21" s="217">
        <v>12.16</v>
      </c>
      <c r="E21" s="32">
        <v>2.37</v>
      </c>
      <c r="F21" s="32">
        <v>4.1230000000000002</v>
      </c>
      <c r="G21" s="37">
        <v>3.2919999999999998</v>
      </c>
      <c r="H21" s="37"/>
      <c r="I21" s="36"/>
      <c r="J21" s="35"/>
      <c r="K21" s="35">
        <v>9.81</v>
      </c>
      <c r="L21" s="35">
        <v>64.91</v>
      </c>
      <c r="M21" s="34">
        <v>77.2</v>
      </c>
      <c r="N21" s="34">
        <v>126.9</v>
      </c>
      <c r="O21" s="29"/>
      <c r="P21" s="218">
        <v>2.552</v>
      </c>
      <c r="Q21" s="29"/>
      <c r="R21" s="29"/>
      <c r="S21" s="219">
        <v>1988</v>
      </c>
      <c r="T21" s="29"/>
      <c r="U21" s="29"/>
      <c r="V21" s="29"/>
      <c r="W21" s="29"/>
      <c r="X21" s="29"/>
      <c r="Y21" s="29"/>
      <c r="Z21" s="29"/>
      <c r="AA21" s="216" t="s">
        <v>420</v>
      </c>
      <c r="AB21" s="14"/>
      <c r="AC21"/>
    </row>
    <row r="22" spans="1:29">
      <c r="A22" s="27" t="s">
        <v>435</v>
      </c>
      <c r="B22" s="30">
        <v>24000442</v>
      </c>
      <c r="C22" s="31">
        <v>88.46</v>
      </c>
      <c r="D22" s="31">
        <v>19.2</v>
      </c>
      <c r="E22" s="32">
        <v>4.21</v>
      </c>
      <c r="F22" s="32">
        <v>6.1840000000000002</v>
      </c>
      <c r="G22" s="37">
        <v>2.68</v>
      </c>
      <c r="H22" s="37">
        <v>1.206</v>
      </c>
      <c r="I22" s="53">
        <v>0.60199999999999998</v>
      </c>
      <c r="J22" s="53">
        <v>0.2316</v>
      </c>
      <c r="K22" s="35">
        <v>12.48</v>
      </c>
      <c r="L22" s="35">
        <v>79.03</v>
      </c>
      <c r="M22" s="34">
        <v>105.7</v>
      </c>
      <c r="N22" s="34">
        <v>242.7</v>
      </c>
      <c r="O22" s="37"/>
      <c r="P22" s="162">
        <v>4.5549999999999997</v>
      </c>
      <c r="Q22" s="29"/>
      <c r="R22" s="29"/>
      <c r="S22" s="215">
        <v>7878</v>
      </c>
      <c r="T22" s="29"/>
      <c r="U22" s="29"/>
      <c r="V22" s="29">
        <v>85.25</v>
      </c>
      <c r="W22" s="29"/>
      <c r="X22" s="29"/>
      <c r="Y22" s="29"/>
      <c r="Z22" s="29"/>
      <c r="AA22" s="28" t="s">
        <v>417</v>
      </c>
      <c r="AB22" s="14"/>
      <c r="AC22"/>
    </row>
    <row r="23" spans="1:29">
      <c r="A23" s="200" t="s">
        <v>436</v>
      </c>
      <c r="B23" s="30">
        <v>24000854</v>
      </c>
      <c r="C23" s="31">
        <v>88.88</v>
      </c>
      <c r="D23" s="31">
        <v>15.22</v>
      </c>
      <c r="E23" s="32">
        <v>2.2530000000000001</v>
      </c>
      <c r="F23" s="220">
        <v>14.3</v>
      </c>
      <c r="G23" s="37">
        <v>3.512</v>
      </c>
      <c r="H23" s="37">
        <v>4.0819999999999999</v>
      </c>
      <c r="I23" s="53">
        <v>0.71550000000000002</v>
      </c>
      <c r="J23" s="53">
        <v>0.35799999999999998</v>
      </c>
      <c r="K23" s="35">
        <v>31.82</v>
      </c>
      <c r="L23" s="196">
        <v>162.80000000000001</v>
      </c>
      <c r="M23" s="221">
        <v>229.6</v>
      </c>
      <c r="N23" s="34">
        <v>371</v>
      </c>
      <c r="O23" s="29"/>
      <c r="P23" s="162">
        <v>3.77</v>
      </c>
      <c r="Q23" s="29"/>
      <c r="R23" s="29"/>
      <c r="S23" s="215">
        <v>8738</v>
      </c>
      <c r="T23" s="29"/>
      <c r="U23" s="29"/>
      <c r="V23" s="29"/>
      <c r="W23" s="29"/>
      <c r="X23" s="29"/>
      <c r="Y23" s="29"/>
      <c r="Z23" s="29"/>
      <c r="AA23" s="216" t="s">
        <v>420</v>
      </c>
      <c r="AB23" s="14"/>
      <c r="AC23"/>
    </row>
    <row r="24" spans="1:29">
      <c r="A24" s="200" t="s">
        <v>436</v>
      </c>
      <c r="B24" s="30">
        <v>24000807</v>
      </c>
      <c r="C24" s="31">
        <v>89.69</v>
      </c>
      <c r="D24" s="31">
        <v>12.79</v>
      </c>
      <c r="E24" s="32">
        <v>2.177</v>
      </c>
      <c r="F24" s="32">
        <v>13.08</v>
      </c>
      <c r="G24" s="37">
        <v>2.5640000000000001</v>
      </c>
      <c r="H24" s="37">
        <v>4.0839999999999996</v>
      </c>
      <c r="I24" s="53">
        <v>0.51139999999999997</v>
      </c>
      <c r="J24" s="53">
        <v>0.20899999999999999</v>
      </c>
      <c r="K24" s="35">
        <v>11.75</v>
      </c>
      <c r="L24" s="35">
        <v>83.88</v>
      </c>
      <c r="M24" s="34">
        <v>98.52</v>
      </c>
      <c r="N24" s="29"/>
      <c r="O24" s="37">
        <v>6.6319999999999997</v>
      </c>
      <c r="P24" s="218">
        <v>2.3370000000000002</v>
      </c>
      <c r="Q24" s="37"/>
      <c r="R24" s="37"/>
      <c r="S24" s="215">
        <v>8743</v>
      </c>
      <c r="T24" s="37"/>
      <c r="U24" s="37"/>
      <c r="V24" s="37"/>
      <c r="W24" s="37"/>
      <c r="X24" s="37"/>
      <c r="Y24" s="37"/>
      <c r="Z24" s="37"/>
      <c r="AA24" s="32"/>
      <c r="AB24" s="14"/>
      <c r="AC24"/>
    </row>
    <row r="25" spans="1:29">
      <c r="A25" s="200" t="s">
        <v>436</v>
      </c>
      <c r="B25" s="30">
        <v>24000598</v>
      </c>
      <c r="C25" s="31">
        <v>89.22</v>
      </c>
      <c r="D25" s="31">
        <v>13.39</v>
      </c>
      <c r="E25" s="32">
        <v>2.625</v>
      </c>
      <c r="F25" s="220">
        <v>8.7119999999999997</v>
      </c>
      <c r="G25" s="37">
        <v>3.5819999999999999</v>
      </c>
      <c r="H25" s="195">
        <v>2.109</v>
      </c>
      <c r="I25" s="53">
        <v>0.46970000000000001</v>
      </c>
      <c r="J25" s="53">
        <v>0.125</v>
      </c>
      <c r="K25" s="35">
        <v>10.24</v>
      </c>
      <c r="L25" s="35">
        <v>64.84</v>
      </c>
      <c r="M25" s="34">
        <v>80.45</v>
      </c>
      <c r="N25" s="34">
        <v>238.4</v>
      </c>
      <c r="O25" s="37">
        <v>5.9240000000000004</v>
      </c>
      <c r="P25" s="162">
        <v>2.5739999999999998</v>
      </c>
      <c r="Q25" s="37"/>
      <c r="R25" s="37"/>
      <c r="S25" s="215">
        <v>7829</v>
      </c>
      <c r="T25" s="37"/>
      <c r="U25" s="37"/>
      <c r="V25" s="37"/>
      <c r="W25" s="37"/>
      <c r="X25" s="37"/>
      <c r="Y25" s="37"/>
      <c r="Z25" s="37"/>
      <c r="AA25" s="32"/>
      <c r="AB25" s="14"/>
      <c r="AC25"/>
    </row>
    <row r="26" spans="1:29">
      <c r="A26" s="200" t="s">
        <v>436</v>
      </c>
      <c r="B26" s="30">
        <v>24000498</v>
      </c>
      <c r="C26" s="31">
        <v>88.71</v>
      </c>
      <c r="D26" s="217">
        <v>13.51</v>
      </c>
      <c r="E26" s="32">
        <v>3.5569999999999999</v>
      </c>
      <c r="F26" s="32">
        <v>11.2</v>
      </c>
      <c r="G26" s="37">
        <v>2.6120000000000001</v>
      </c>
      <c r="H26" s="37">
        <v>2.9209999999999998</v>
      </c>
      <c r="I26" s="53">
        <v>0.43480000000000002</v>
      </c>
      <c r="J26" s="53">
        <v>8.7370000000000003E-2</v>
      </c>
      <c r="K26" s="35">
        <v>9.4600000000000009</v>
      </c>
      <c r="L26" s="35">
        <v>52.11</v>
      </c>
      <c r="M26" s="34">
        <v>93.03</v>
      </c>
      <c r="N26" s="34">
        <v>348.2</v>
      </c>
      <c r="O26" s="37"/>
      <c r="P26" s="162"/>
      <c r="Q26" s="162"/>
      <c r="R26" s="162"/>
      <c r="S26" s="219">
        <v>3551</v>
      </c>
      <c r="T26" s="29"/>
      <c r="U26" s="29"/>
      <c r="V26" s="29"/>
      <c r="W26" s="29"/>
      <c r="X26" s="29"/>
      <c r="Y26" s="29"/>
      <c r="Z26" s="29"/>
      <c r="AA26" s="28" t="s">
        <v>417</v>
      </c>
      <c r="AB26" s="14"/>
      <c r="AC26"/>
    </row>
    <row r="27" spans="1:29">
      <c r="A27" s="27" t="s">
        <v>440</v>
      </c>
      <c r="B27" s="30">
        <v>24000454</v>
      </c>
      <c r="C27" s="31">
        <v>87.97</v>
      </c>
      <c r="D27" s="31">
        <v>21.26</v>
      </c>
      <c r="E27" s="32">
        <v>6.1980000000000004</v>
      </c>
      <c r="F27" s="32">
        <v>5.431</v>
      </c>
      <c r="G27" s="37">
        <v>2.61</v>
      </c>
      <c r="H27" s="37">
        <v>0.78520000000000001</v>
      </c>
      <c r="I27" s="53">
        <v>0.63</v>
      </c>
      <c r="J27" s="53">
        <v>0.19980000000000001</v>
      </c>
      <c r="K27" s="35">
        <v>23.53</v>
      </c>
      <c r="L27" s="35">
        <v>116.2</v>
      </c>
      <c r="M27" s="34">
        <v>145.30000000000001</v>
      </c>
      <c r="N27" s="34">
        <v>202.4</v>
      </c>
      <c r="O27" s="37"/>
      <c r="P27" s="162">
        <v>3.226</v>
      </c>
      <c r="Q27" s="162">
        <v>3.71</v>
      </c>
      <c r="R27" s="162">
        <v>6.9359999999999999</v>
      </c>
      <c r="S27" s="215">
        <v>9198</v>
      </c>
      <c r="T27" s="214"/>
      <c r="U27" s="29"/>
      <c r="V27" s="29">
        <v>53.15</v>
      </c>
      <c r="W27" s="29"/>
      <c r="X27" s="29">
        <v>50.98</v>
      </c>
      <c r="Y27" s="29"/>
      <c r="Z27" s="29">
        <v>1031</v>
      </c>
      <c r="AA27" s="28" t="s">
        <v>417</v>
      </c>
      <c r="AB27" s="14"/>
      <c r="AC27"/>
    </row>
    <row r="28" spans="1:29">
      <c r="A28" s="27" t="s">
        <v>440</v>
      </c>
      <c r="B28" s="30">
        <v>24000426</v>
      </c>
      <c r="C28" s="31">
        <v>86.51</v>
      </c>
      <c r="D28" s="31">
        <v>21.04</v>
      </c>
      <c r="E28" s="32">
        <v>5.4850000000000003</v>
      </c>
      <c r="F28" s="32">
        <v>5.39</v>
      </c>
      <c r="G28" s="37">
        <v>2.605</v>
      </c>
      <c r="H28" s="37"/>
      <c r="I28" s="36"/>
      <c r="J28" s="53"/>
      <c r="K28" s="35">
        <v>21.55</v>
      </c>
      <c r="L28" s="35">
        <v>119.5</v>
      </c>
      <c r="M28" s="34">
        <v>121.5</v>
      </c>
      <c r="N28" s="35"/>
      <c r="O28" s="37"/>
      <c r="P28" s="162"/>
      <c r="Q28" s="162"/>
      <c r="R28" s="162"/>
      <c r="S28" s="215">
        <v>12340</v>
      </c>
      <c r="T28" s="214"/>
      <c r="U28" s="29"/>
      <c r="V28" s="29"/>
      <c r="W28" s="29">
        <v>48.58</v>
      </c>
      <c r="X28" s="29">
        <v>47.99</v>
      </c>
      <c r="Y28" s="29"/>
      <c r="Z28" s="29"/>
      <c r="AA28" s="28" t="s">
        <v>417</v>
      </c>
      <c r="AB28" s="14"/>
      <c r="AC28"/>
    </row>
    <row r="29" spans="1:29">
      <c r="A29" s="200" t="s">
        <v>437</v>
      </c>
      <c r="B29" s="30">
        <v>24000598</v>
      </c>
      <c r="C29" s="31">
        <v>87.77</v>
      </c>
      <c r="D29" s="31">
        <v>16</v>
      </c>
      <c r="E29" s="32">
        <v>2.3130000000000002</v>
      </c>
      <c r="F29" s="220">
        <v>6.6529999999999996</v>
      </c>
      <c r="G29" s="37">
        <v>3.5030000000000001</v>
      </c>
      <c r="H29" s="37">
        <v>1.278</v>
      </c>
      <c r="I29" s="53">
        <v>0.59840000000000004</v>
      </c>
      <c r="J29" s="53">
        <v>0.14499999999999999</v>
      </c>
      <c r="K29" s="35">
        <v>15.21</v>
      </c>
      <c r="L29" s="35">
        <v>90.58</v>
      </c>
      <c r="M29" s="34">
        <v>97.98</v>
      </c>
      <c r="N29" s="34">
        <v>223.9</v>
      </c>
      <c r="O29" s="37">
        <v>8.2490000000000006</v>
      </c>
      <c r="P29" s="162">
        <v>3.8889999999999998</v>
      </c>
      <c r="Q29" s="37"/>
      <c r="R29" s="37"/>
      <c r="S29" s="215">
        <v>5755</v>
      </c>
      <c r="T29" s="37"/>
      <c r="U29" s="37"/>
      <c r="V29" s="37"/>
      <c r="W29" s="37"/>
      <c r="X29" s="37"/>
      <c r="Y29" s="37"/>
      <c r="Z29" s="37"/>
      <c r="AA29" s="32"/>
      <c r="AB29" s="14"/>
      <c r="AC29"/>
    </row>
    <row r="30" spans="1:29">
      <c r="A30" s="27" t="s">
        <v>437</v>
      </c>
      <c r="B30" s="30">
        <v>24000455</v>
      </c>
      <c r="C30" s="31">
        <v>86.65</v>
      </c>
      <c r="D30" s="31">
        <v>21.12</v>
      </c>
      <c r="E30" s="32">
        <v>7.7080000000000002</v>
      </c>
      <c r="F30" s="32">
        <v>4.17</v>
      </c>
      <c r="G30" s="37">
        <v>3.03</v>
      </c>
      <c r="H30" s="38"/>
      <c r="I30" s="36"/>
      <c r="J30" s="53"/>
      <c r="K30" s="35">
        <v>25.95</v>
      </c>
      <c r="L30" s="35">
        <v>106.4</v>
      </c>
      <c r="M30" s="34">
        <v>138.19999999999999</v>
      </c>
      <c r="N30" s="34">
        <v>179.3</v>
      </c>
      <c r="O30" s="37"/>
      <c r="P30" s="162">
        <v>3.07</v>
      </c>
      <c r="Q30" s="162">
        <v>2.91</v>
      </c>
      <c r="R30" s="162">
        <v>5.98</v>
      </c>
      <c r="S30" s="215">
        <v>10590</v>
      </c>
      <c r="T30" s="214">
        <v>74.56</v>
      </c>
      <c r="U30" s="29">
        <v>82.02</v>
      </c>
      <c r="V30" s="29"/>
      <c r="W30" s="29"/>
      <c r="X30" s="29"/>
      <c r="Y30" s="29">
        <v>73.28</v>
      </c>
      <c r="Z30" s="29"/>
      <c r="AA30" s="28" t="s">
        <v>417</v>
      </c>
      <c r="AB30" s="14"/>
      <c r="AC30"/>
    </row>
    <row r="31" spans="1:29">
      <c r="A31" s="27" t="s">
        <v>438</v>
      </c>
      <c r="B31" s="30">
        <v>24000498</v>
      </c>
      <c r="C31" s="31">
        <v>87.68</v>
      </c>
      <c r="D31" s="31">
        <v>17.57</v>
      </c>
      <c r="E31" s="32">
        <v>7.0389999999999997</v>
      </c>
      <c r="F31" s="32">
        <v>4.5469999999999997</v>
      </c>
      <c r="G31" s="37">
        <v>2.5859999999999999</v>
      </c>
      <c r="H31" s="38"/>
      <c r="I31" s="36"/>
      <c r="J31" s="35"/>
      <c r="K31" s="35">
        <v>19.63</v>
      </c>
      <c r="L31" s="35">
        <v>138</v>
      </c>
      <c r="M31" s="34">
        <v>141.80000000000001</v>
      </c>
      <c r="N31" s="34">
        <v>218.3</v>
      </c>
      <c r="O31" s="37"/>
      <c r="P31" s="162">
        <v>2.4409999999999998</v>
      </c>
      <c r="Q31" s="162">
        <v>2.427</v>
      </c>
      <c r="R31" s="162">
        <v>4.8680000000000003</v>
      </c>
      <c r="S31" s="215">
        <v>11830</v>
      </c>
      <c r="T31" s="29"/>
      <c r="U31" s="29"/>
      <c r="V31" s="29"/>
      <c r="W31" s="29"/>
      <c r="X31" s="29"/>
      <c r="Y31" s="29"/>
      <c r="Z31" s="29"/>
      <c r="AA31" s="28" t="s">
        <v>417</v>
      </c>
      <c r="AB31" s="14"/>
      <c r="AC31"/>
    </row>
    <row r="32" spans="1:29">
      <c r="A32" s="54" t="s">
        <v>0</v>
      </c>
      <c r="B32" s="55"/>
      <c r="C32" s="46">
        <f>MIN(C20:C31)</f>
        <v>86.51</v>
      </c>
      <c r="D32" s="46">
        <f>MIN(D20:D31)</f>
        <v>12.16</v>
      </c>
      <c r="E32" s="153">
        <f>MIN(E20:E31)</f>
        <v>2.177</v>
      </c>
      <c r="F32" s="179">
        <f>MIN(F20:F31)</f>
        <v>4.1230000000000002</v>
      </c>
      <c r="G32" s="179">
        <f>MIN(G20:G31)</f>
        <v>2.5640000000000001</v>
      </c>
      <c r="H32" s="179">
        <f>MIN(H20:H31)</f>
        <v>0.78520000000000001</v>
      </c>
      <c r="I32" s="166">
        <f>MIN(I20:I31)</f>
        <v>0.43480000000000002</v>
      </c>
      <c r="J32" s="182">
        <f>MIN(J20:J31)</f>
        <v>8.7370000000000003E-2</v>
      </c>
      <c r="K32" s="46">
        <f>MIN(K20:K31)</f>
        <v>9.4600000000000009</v>
      </c>
      <c r="L32" s="160">
        <f>MIN(L20:L31)</f>
        <v>52.11</v>
      </c>
      <c r="M32" s="185">
        <f>MIN(M20:M31)</f>
        <v>77.2</v>
      </c>
      <c r="N32" s="156">
        <f>MIN(N20:N31)</f>
        <v>126.9</v>
      </c>
      <c r="O32" s="179">
        <f>MIN(O20:O31)</f>
        <v>5.9240000000000004</v>
      </c>
      <c r="P32" s="153">
        <f>MIN(P20:P31)</f>
        <v>2.3370000000000002</v>
      </c>
      <c r="Q32" s="153">
        <f>MIN(Q20:Q31)</f>
        <v>2.427</v>
      </c>
      <c r="R32" s="153">
        <f>MIN(R20:R31)</f>
        <v>4.8680000000000003</v>
      </c>
      <c r="S32" s="157">
        <f>MIN(S20:S31)</f>
        <v>1988</v>
      </c>
      <c r="T32" s="46">
        <f>MIN(T20:T31)</f>
        <v>65.41</v>
      </c>
      <c r="U32" s="46">
        <f>MIN(U20:U31)</f>
        <v>71.95</v>
      </c>
      <c r="V32" s="46">
        <f>MIN(V20:V31)</f>
        <v>53.15</v>
      </c>
      <c r="W32" s="46">
        <f>MIN(W20:W31)</f>
        <v>48.58</v>
      </c>
      <c r="X32" s="46">
        <f>MIN(X20:X31)</f>
        <v>47.99</v>
      </c>
      <c r="Y32" s="46"/>
      <c r="Z32" s="46"/>
      <c r="AA32" s="153"/>
      <c r="AB32"/>
      <c r="AC32"/>
    </row>
    <row r="33" spans="1:29">
      <c r="A33" s="56" t="s">
        <v>1</v>
      </c>
      <c r="B33" s="57"/>
      <c r="C33" s="49">
        <f>MAX(C20:C31)</f>
        <v>89.69</v>
      </c>
      <c r="D33" s="49">
        <f>MAX(D20:D31)</f>
        <v>27.99</v>
      </c>
      <c r="E33" s="154">
        <f>MAX(E20:E31)</f>
        <v>7.7080000000000002</v>
      </c>
      <c r="F33" s="180">
        <f>MAX(F20:F31)</f>
        <v>14.3</v>
      </c>
      <c r="G33" s="180">
        <f>MAX(G20:G31)</f>
        <v>11.77</v>
      </c>
      <c r="H33" s="180">
        <f>MAX(H20:H31)</f>
        <v>4.0839999999999996</v>
      </c>
      <c r="I33" s="167">
        <f>MAX(I20:I31)</f>
        <v>0.93920000000000003</v>
      </c>
      <c r="J33" s="183">
        <f>MAX(J20:J31)</f>
        <v>0.41420000000000001</v>
      </c>
      <c r="K33" s="49">
        <f>MAX(K20:K31)</f>
        <v>69.709999999999994</v>
      </c>
      <c r="L33" s="169">
        <f>MAX(L20:L31)</f>
        <v>281</v>
      </c>
      <c r="M33" s="186">
        <f>MAX(M20:M31)</f>
        <v>316</v>
      </c>
      <c r="N33" s="150">
        <f>MAX(N20:N31)</f>
        <v>371</v>
      </c>
      <c r="O33" s="180">
        <f>MAX(O20:O31)</f>
        <v>8.2490000000000006</v>
      </c>
      <c r="P33" s="154">
        <f>MAX(P20:P31)</f>
        <v>4.5549999999999997</v>
      </c>
      <c r="Q33" s="154">
        <f>MAX(Q20:Q31)</f>
        <v>3.71</v>
      </c>
      <c r="R33" s="154">
        <f>MAX(R20:R31)</f>
        <v>6.9359999999999999</v>
      </c>
      <c r="S33" s="151">
        <f>MAX(S20:S31)</f>
        <v>40300</v>
      </c>
      <c r="T33" s="49">
        <f>MAX(T20:T31)</f>
        <v>74.56</v>
      </c>
      <c r="U33" s="49">
        <f>MAX(U20:U31)</f>
        <v>82.02</v>
      </c>
      <c r="V33" s="49">
        <f>MAX(V20:V31)</f>
        <v>85.25</v>
      </c>
      <c r="W33" s="49">
        <f>MAX(W20:W31)</f>
        <v>48.58</v>
      </c>
      <c r="X33" s="49">
        <f>MAX(X20:X31)</f>
        <v>50.98</v>
      </c>
      <c r="Y33" s="49"/>
      <c r="Z33" s="49"/>
      <c r="AA33" s="49"/>
      <c r="AB33"/>
      <c r="AC33"/>
    </row>
    <row r="34" spans="1:29" ht="15.75" thickBot="1">
      <c r="A34" s="58" t="s">
        <v>2</v>
      </c>
      <c r="B34" s="59"/>
      <c r="C34" s="52">
        <f>MEDIAN(C20:C31)</f>
        <v>88.449999999999989</v>
      </c>
      <c r="D34" s="52">
        <f>MEDIAN(D20:D31)</f>
        <v>16.785</v>
      </c>
      <c r="E34" s="155">
        <f>MEDIAN(E20:E31)</f>
        <v>3.8834999999999997</v>
      </c>
      <c r="F34" s="181">
        <f>MEDIAN(F20:F31)</f>
        <v>6.4184999999999999</v>
      </c>
      <c r="G34" s="181">
        <f>MEDIAN(G20:G31)</f>
        <v>2.855</v>
      </c>
      <c r="H34" s="181">
        <f>MEDIAN(H20:H31)</f>
        <v>2.0985</v>
      </c>
      <c r="I34" s="168">
        <f>MEDIAN(I20:I31)</f>
        <v>0.60020000000000007</v>
      </c>
      <c r="J34" s="184">
        <f>MEDIAN(J20:J31)</f>
        <v>0.2044</v>
      </c>
      <c r="K34" s="52">
        <f>MEDIAN(K20:K31)</f>
        <v>17.420000000000002</v>
      </c>
      <c r="L34" s="161">
        <f>MEDIAN(L20:L31)</f>
        <v>98.490000000000009</v>
      </c>
      <c r="M34" s="187">
        <f>MEDIAN(M20:M31)</f>
        <v>113.6</v>
      </c>
      <c r="N34" s="152">
        <f>MEDIAN(N20:N31)</f>
        <v>223.9</v>
      </c>
      <c r="O34" s="181">
        <f>MEDIAN(O20:O31)</f>
        <v>6.6319999999999997</v>
      </c>
      <c r="P34" s="155">
        <f>MEDIAN(P20:P31)</f>
        <v>3.07</v>
      </c>
      <c r="Q34" s="155">
        <f>MEDIAN(Q20:Q31)</f>
        <v>2.91</v>
      </c>
      <c r="R34" s="155">
        <f>MEDIAN(R20:R31)</f>
        <v>5.98</v>
      </c>
      <c r="S34" s="158">
        <f>MEDIAN(S20:S31)</f>
        <v>8740.5</v>
      </c>
      <c r="T34" s="52">
        <f>MEDIAN(T20:T31)</f>
        <v>69.984999999999999</v>
      </c>
      <c r="U34" s="52">
        <f>MEDIAN(U20:U31)</f>
        <v>76.984999999999999</v>
      </c>
      <c r="V34" s="52">
        <f>MEDIAN(V20:V31)</f>
        <v>69.2</v>
      </c>
      <c r="W34" s="52">
        <f>MEDIAN(W20:W31)</f>
        <v>48.58</v>
      </c>
      <c r="X34" s="52">
        <f>MEDIAN(X20:X31)</f>
        <v>49.484999999999999</v>
      </c>
      <c r="Y34" s="52"/>
      <c r="Z34" s="52"/>
      <c r="AA34" s="155"/>
      <c r="AB34"/>
      <c r="AC34"/>
    </row>
    <row r="35" spans="1:29">
      <c r="C35" s="12"/>
      <c r="D35" s="12"/>
      <c r="E35" s="12"/>
      <c r="F35" s="12"/>
      <c r="G35" s="12"/>
      <c r="H35" s="23"/>
      <c r="I35" s="23"/>
      <c r="J35" s="192"/>
      <c r="AC35"/>
    </row>
    <row r="36" spans="1:29" ht="15.75" thickBot="1">
      <c r="C36" s="12"/>
      <c r="D36" s="12"/>
      <c r="E36" s="12"/>
      <c r="F36" s="12"/>
      <c r="G36" s="12"/>
      <c r="H36" s="23"/>
      <c r="I36" s="23"/>
      <c r="J36" s="23"/>
      <c r="AC36"/>
    </row>
    <row r="37" spans="1:29" s="4" customFormat="1" ht="60" customHeight="1">
      <c r="A37" s="40" t="s">
        <v>4</v>
      </c>
      <c r="B37" s="41" t="s">
        <v>3</v>
      </c>
      <c r="C37" s="60" t="s">
        <v>55</v>
      </c>
      <c r="D37" s="61" t="s">
        <v>56</v>
      </c>
      <c r="E37" s="42" t="s">
        <v>80</v>
      </c>
      <c r="F37" s="42" t="s">
        <v>57</v>
      </c>
      <c r="G37" s="42" t="s">
        <v>58</v>
      </c>
      <c r="H37" s="62" t="s">
        <v>59</v>
      </c>
      <c r="I37" s="62" t="s">
        <v>60</v>
      </c>
      <c r="J37" s="62" t="s">
        <v>61</v>
      </c>
      <c r="K37" s="42" t="s">
        <v>62</v>
      </c>
      <c r="L37" s="42" t="s">
        <v>37</v>
      </c>
      <c r="M37" s="42" t="s">
        <v>38</v>
      </c>
      <c r="N37" s="42" t="s">
        <v>40</v>
      </c>
      <c r="O37" s="42" t="s">
        <v>115</v>
      </c>
      <c r="P37" s="42" t="s">
        <v>50</v>
      </c>
      <c r="Q37" s="42" t="s">
        <v>76</v>
      </c>
      <c r="R37" s="42" t="s">
        <v>198</v>
      </c>
      <c r="S37" s="42" t="s">
        <v>138</v>
      </c>
    </row>
    <row r="38" spans="1:29">
      <c r="A38" s="200" t="s">
        <v>450</v>
      </c>
      <c r="B38" s="30">
        <v>24000657</v>
      </c>
      <c r="C38" s="31">
        <v>89.12</v>
      </c>
      <c r="D38" s="217">
        <v>26.42</v>
      </c>
      <c r="E38" s="31">
        <v>2.673</v>
      </c>
      <c r="F38" s="37">
        <v>8.9239999999999995</v>
      </c>
      <c r="G38" s="37">
        <v>9.3490000000000002</v>
      </c>
      <c r="H38" s="35">
        <v>1.393</v>
      </c>
      <c r="I38" s="37">
        <v>1.02</v>
      </c>
      <c r="J38" s="37">
        <v>0.73099999999999998</v>
      </c>
      <c r="K38" s="37">
        <v>0.61</v>
      </c>
      <c r="L38" s="34">
        <v>59.74</v>
      </c>
      <c r="M38" s="34">
        <v>242</v>
      </c>
      <c r="N38" s="34">
        <v>202.4</v>
      </c>
      <c r="O38" s="34"/>
      <c r="P38" s="38">
        <v>18140</v>
      </c>
      <c r="Q38" s="34">
        <v>133.80000000000001</v>
      </c>
      <c r="R38" s="34"/>
      <c r="S38" s="227">
        <v>1.8360000000000001</v>
      </c>
      <c r="T38"/>
      <c r="U38"/>
      <c r="V38"/>
      <c r="W38"/>
      <c r="X38"/>
      <c r="Y38"/>
      <c r="Z38"/>
      <c r="AA38"/>
      <c r="AB38"/>
      <c r="AC38"/>
    </row>
    <row r="39" spans="1:29">
      <c r="A39" s="200" t="s">
        <v>450</v>
      </c>
      <c r="B39" s="30">
        <v>24000645</v>
      </c>
      <c r="C39" s="31">
        <v>89.64</v>
      </c>
      <c r="D39" s="31">
        <v>21.25</v>
      </c>
      <c r="E39" s="31">
        <v>2.5569999999999999</v>
      </c>
      <c r="F39" s="195">
        <v>9.1809999999999992</v>
      </c>
      <c r="G39" s="37">
        <v>6.5759999999999996</v>
      </c>
      <c r="H39" s="35">
        <v>1.835</v>
      </c>
      <c r="I39" s="37">
        <v>0.66930000000000001</v>
      </c>
      <c r="J39" s="37">
        <v>1.0029999999999999</v>
      </c>
      <c r="K39" s="37">
        <v>0.68</v>
      </c>
      <c r="L39" s="34">
        <v>44.34</v>
      </c>
      <c r="M39" s="34">
        <v>290.5</v>
      </c>
      <c r="N39" s="34">
        <v>235.3</v>
      </c>
      <c r="O39" s="34"/>
      <c r="P39" s="38">
        <v>13070</v>
      </c>
      <c r="Q39" s="34"/>
      <c r="R39" s="34"/>
      <c r="S39" s="133">
        <v>0.71870000000000001</v>
      </c>
      <c r="T39"/>
      <c r="U39"/>
      <c r="V39"/>
      <c r="W39"/>
      <c r="X39"/>
      <c r="Y39"/>
      <c r="Z39"/>
      <c r="AA39"/>
      <c r="AB39"/>
      <c r="AC39"/>
    </row>
    <row r="40" spans="1:29">
      <c r="A40" s="27" t="s">
        <v>450</v>
      </c>
      <c r="B40" s="30">
        <v>24000291</v>
      </c>
      <c r="C40" s="31">
        <v>86.66</v>
      </c>
      <c r="D40" s="31">
        <v>21.69</v>
      </c>
      <c r="E40" s="31">
        <v>2.4</v>
      </c>
      <c r="F40" s="37">
        <v>9.0050000000000008</v>
      </c>
      <c r="G40" s="37">
        <v>4.8650000000000002</v>
      </c>
      <c r="H40" s="35">
        <v>1.7849999999999999</v>
      </c>
      <c r="I40" s="37">
        <v>0.56999999999999995</v>
      </c>
      <c r="J40" s="37">
        <v>0.75</v>
      </c>
      <c r="K40" s="37">
        <v>0.46500000000000002</v>
      </c>
      <c r="L40" s="34"/>
      <c r="M40" s="34"/>
      <c r="N40" s="34"/>
      <c r="O40" s="34"/>
      <c r="P40" s="38"/>
      <c r="Q40" s="34"/>
      <c r="R40" s="34"/>
      <c r="S40" s="133"/>
      <c r="T40"/>
      <c r="U40"/>
      <c r="V40"/>
      <c r="W40"/>
      <c r="X40"/>
      <c r="Y40"/>
      <c r="Z40"/>
      <c r="AA40"/>
      <c r="AB40"/>
      <c r="AC40"/>
    </row>
    <row r="41" spans="1:29">
      <c r="A41" s="27" t="s">
        <v>451</v>
      </c>
      <c r="B41" s="30">
        <v>24000582</v>
      </c>
      <c r="C41" s="31">
        <v>89.15</v>
      </c>
      <c r="D41" s="31">
        <v>16.7</v>
      </c>
      <c r="E41" s="31">
        <v>3.1019999999999999</v>
      </c>
      <c r="F41" s="37">
        <v>6.569</v>
      </c>
      <c r="G41" s="37">
        <v>5.7450000000000001</v>
      </c>
      <c r="H41" s="35">
        <v>1.0429999999999999</v>
      </c>
      <c r="I41" s="37">
        <v>0.5675</v>
      </c>
      <c r="J41" s="37">
        <v>0.31330000000000002</v>
      </c>
      <c r="K41" s="37">
        <v>0.29759999999999998</v>
      </c>
      <c r="L41" s="34">
        <v>21.65</v>
      </c>
      <c r="M41" s="34">
        <v>120.5</v>
      </c>
      <c r="N41" s="34">
        <v>114.5</v>
      </c>
      <c r="O41" s="34"/>
      <c r="P41" s="38">
        <v>8407</v>
      </c>
      <c r="Q41" s="34">
        <v>95.96</v>
      </c>
      <c r="R41" s="34">
        <v>105.6</v>
      </c>
      <c r="S41" s="133"/>
      <c r="T41"/>
      <c r="U41"/>
      <c r="V41"/>
      <c r="W41"/>
      <c r="X41"/>
      <c r="Y41"/>
      <c r="Z41"/>
      <c r="AA41"/>
      <c r="AB41"/>
      <c r="AC41"/>
    </row>
    <row r="42" spans="1:29">
      <c r="A42" s="27" t="s">
        <v>448</v>
      </c>
      <c r="B42" s="30">
        <v>24000649</v>
      </c>
      <c r="C42" s="31">
        <v>98.05</v>
      </c>
      <c r="D42" s="31">
        <v>20.52</v>
      </c>
      <c r="E42" s="31">
        <v>18</v>
      </c>
      <c r="F42" s="37">
        <v>7.3070000000000004</v>
      </c>
      <c r="G42" s="29" t="s">
        <v>449</v>
      </c>
      <c r="H42" s="35"/>
      <c r="I42" s="37"/>
      <c r="J42" s="37"/>
      <c r="K42" s="37"/>
      <c r="L42" s="34">
        <v>7.4249999999999998</v>
      </c>
      <c r="M42" s="34">
        <v>129.30000000000001</v>
      </c>
      <c r="N42" s="34">
        <v>33.200000000000003</v>
      </c>
      <c r="O42" s="34">
        <v>48.23</v>
      </c>
      <c r="P42" s="38">
        <v>23920</v>
      </c>
      <c r="Q42" s="34">
        <v>143.80000000000001</v>
      </c>
      <c r="R42" s="34">
        <v>158.19999999999999</v>
      </c>
      <c r="S42" s="91"/>
      <c r="T42"/>
      <c r="U42"/>
      <c r="V42"/>
      <c r="W42"/>
      <c r="X42"/>
      <c r="Y42"/>
      <c r="Z42"/>
      <c r="AA42"/>
      <c r="AB42"/>
      <c r="AC42"/>
    </row>
    <row r="43" spans="1:29">
      <c r="A43" s="27" t="s">
        <v>447</v>
      </c>
      <c r="B43" s="30">
        <v>24001079</v>
      </c>
      <c r="C43" s="31">
        <v>97.48</v>
      </c>
      <c r="D43" s="32"/>
      <c r="E43" s="31"/>
      <c r="F43" s="34"/>
      <c r="G43" s="34"/>
      <c r="H43" s="35">
        <v>15.2</v>
      </c>
      <c r="I43" s="29"/>
      <c r="J43" s="37">
        <v>8.9760000000000009</v>
      </c>
      <c r="K43" s="37">
        <v>12.76</v>
      </c>
      <c r="L43" s="34">
        <v>1904</v>
      </c>
      <c r="M43" s="34">
        <v>5675</v>
      </c>
      <c r="N43" s="34">
        <v>4004</v>
      </c>
      <c r="O43" s="36"/>
      <c r="P43" s="38">
        <v>726300</v>
      </c>
      <c r="Q43" s="34">
        <v>3503</v>
      </c>
      <c r="R43" s="38"/>
      <c r="S43" s="91"/>
      <c r="T43"/>
      <c r="U43"/>
      <c r="V43"/>
      <c r="W43"/>
      <c r="X43"/>
      <c r="Y43"/>
      <c r="Z43"/>
      <c r="AA43"/>
      <c r="AB43"/>
      <c r="AC43"/>
    </row>
    <row r="44" spans="1:29">
      <c r="A44" s="27" t="s">
        <v>447</v>
      </c>
      <c r="B44" s="30">
        <v>24000692</v>
      </c>
      <c r="C44" s="31">
        <v>98</v>
      </c>
      <c r="D44" s="32"/>
      <c r="E44" s="31"/>
      <c r="F44" s="34"/>
      <c r="G44" s="34"/>
      <c r="H44" s="35">
        <v>17.850000000000001</v>
      </c>
      <c r="I44" s="37">
        <v>4.6950000000000003</v>
      </c>
      <c r="J44" s="37">
        <v>4.8170000000000002</v>
      </c>
      <c r="K44" s="37">
        <v>7.6120000000000001</v>
      </c>
      <c r="L44" s="34">
        <v>1463</v>
      </c>
      <c r="M44" s="34">
        <v>6394</v>
      </c>
      <c r="N44" s="34">
        <v>5515</v>
      </c>
      <c r="O44" s="34">
        <v>4121</v>
      </c>
      <c r="P44" s="38">
        <v>561900</v>
      </c>
      <c r="Q44" s="34">
        <v>3076</v>
      </c>
      <c r="R44" s="34">
        <v>3384</v>
      </c>
      <c r="S44" s="91"/>
      <c r="T44"/>
      <c r="U44"/>
      <c r="V44"/>
      <c r="W44"/>
      <c r="X44"/>
      <c r="Y44"/>
      <c r="Z44"/>
      <c r="AA44"/>
      <c r="AB44"/>
      <c r="AC44"/>
    </row>
    <row r="45" spans="1:29">
      <c r="A45" s="27" t="s">
        <v>447</v>
      </c>
      <c r="B45" s="30">
        <v>24000596</v>
      </c>
      <c r="C45" s="31">
        <v>98.77</v>
      </c>
      <c r="D45" s="32"/>
      <c r="E45" s="31"/>
      <c r="F45" s="37"/>
      <c r="G45" s="37"/>
      <c r="H45" s="35">
        <v>15.78</v>
      </c>
      <c r="I45" s="37">
        <v>1.827</v>
      </c>
      <c r="J45" s="37">
        <v>9.6039999999999992</v>
      </c>
      <c r="K45" s="37">
        <v>5.5309999999999997</v>
      </c>
      <c r="L45" s="34">
        <v>1509</v>
      </c>
      <c r="M45" s="34">
        <v>7757</v>
      </c>
      <c r="N45" s="34">
        <v>5150</v>
      </c>
      <c r="O45" s="34"/>
      <c r="P45" s="38"/>
      <c r="Q45" s="34"/>
      <c r="R45" s="34"/>
      <c r="S45" s="133"/>
      <c r="T45"/>
      <c r="U45"/>
      <c r="V45"/>
      <c r="W45"/>
      <c r="X45"/>
      <c r="Y45"/>
      <c r="Z45"/>
      <c r="AA45"/>
      <c r="AB45"/>
      <c r="AC45"/>
    </row>
    <row r="46" spans="1:29">
      <c r="A46" s="27" t="s">
        <v>447</v>
      </c>
      <c r="B46" s="30">
        <v>24000596</v>
      </c>
      <c r="C46" s="31">
        <v>98.57</v>
      </c>
      <c r="D46" s="32"/>
      <c r="E46" s="31"/>
      <c r="F46" s="37"/>
      <c r="G46" s="37"/>
      <c r="H46" s="35">
        <v>22.05</v>
      </c>
      <c r="I46" s="37">
        <v>2.5640000000000001</v>
      </c>
      <c r="J46" s="37">
        <v>3.8849999999999998</v>
      </c>
      <c r="K46" s="37">
        <v>4.5069999999999997</v>
      </c>
      <c r="L46" s="34">
        <v>1042</v>
      </c>
      <c r="M46" s="34">
        <v>8167</v>
      </c>
      <c r="N46" s="34">
        <v>5520</v>
      </c>
      <c r="O46" s="34"/>
      <c r="P46" s="38">
        <v>432900</v>
      </c>
      <c r="Q46" s="34"/>
      <c r="R46" s="34"/>
      <c r="S46" s="133"/>
      <c r="T46"/>
      <c r="U46"/>
      <c r="V46"/>
      <c r="W46"/>
      <c r="X46"/>
      <c r="Y46"/>
      <c r="Z46"/>
      <c r="AA46"/>
      <c r="AB46"/>
      <c r="AC46"/>
    </row>
    <row r="47" spans="1:29">
      <c r="A47" s="200" t="s">
        <v>447</v>
      </c>
      <c r="B47" s="30">
        <v>24000645</v>
      </c>
      <c r="C47" s="31">
        <v>99.49</v>
      </c>
      <c r="D47" s="32"/>
      <c r="E47" s="31"/>
      <c r="F47" s="37"/>
      <c r="G47" s="37"/>
      <c r="H47" s="35">
        <v>21.17</v>
      </c>
      <c r="I47" s="37"/>
      <c r="J47" s="37">
        <v>10.48</v>
      </c>
      <c r="K47" s="37">
        <v>8.7010000000000005</v>
      </c>
      <c r="L47" s="34">
        <v>846</v>
      </c>
      <c r="M47" s="34">
        <v>4665</v>
      </c>
      <c r="N47" s="34">
        <v>4544</v>
      </c>
      <c r="O47" s="34"/>
      <c r="P47" s="194">
        <v>45150</v>
      </c>
      <c r="Q47" s="34">
        <v>1262</v>
      </c>
      <c r="R47" s="34">
        <v>1417</v>
      </c>
      <c r="S47" s="133"/>
      <c r="T47"/>
      <c r="U47"/>
      <c r="V47"/>
      <c r="W47"/>
      <c r="X47"/>
      <c r="Y47"/>
      <c r="Z47"/>
      <c r="AA47"/>
      <c r="AB47"/>
      <c r="AC47"/>
    </row>
    <row r="48" spans="1:29">
      <c r="A48" s="27" t="s">
        <v>447</v>
      </c>
      <c r="B48" s="30">
        <v>24000362</v>
      </c>
      <c r="C48" s="31">
        <v>98.27</v>
      </c>
      <c r="D48" s="32"/>
      <c r="E48" s="31"/>
      <c r="F48" s="37"/>
      <c r="G48" s="37"/>
      <c r="H48" s="35">
        <v>12.73</v>
      </c>
      <c r="I48" s="37">
        <v>3.57</v>
      </c>
      <c r="J48" s="37">
        <v>8.1359999999999992</v>
      </c>
      <c r="K48" s="37">
        <v>11.31</v>
      </c>
      <c r="L48" s="34">
        <v>2022</v>
      </c>
      <c r="M48" s="34">
        <v>5327</v>
      </c>
      <c r="N48" s="34">
        <v>3697</v>
      </c>
      <c r="O48" s="34">
        <v>5256</v>
      </c>
      <c r="P48" s="38">
        <v>791900</v>
      </c>
      <c r="Q48" s="34">
        <v>4349</v>
      </c>
      <c r="R48" s="34"/>
      <c r="S48" s="133"/>
      <c r="T48"/>
      <c r="U48"/>
      <c r="V48"/>
      <c r="W48"/>
      <c r="X48"/>
      <c r="Y48"/>
      <c r="Z48"/>
      <c r="AA48"/>
      <c r="AB48"/>
      <c r="AC48"/>
    </row>
    <row r="49" spans="1:29" s="1" customFormat="1">
      <c r="A49" s="54" t="s">
        <v>0</v>
      </c>
      <c r="B49" s="55"/>
      <c r="C49" s="46">
        <f>MIN(C38:C48)</f>
        <v>86.66</v>
      </c>
      <c r="D49" s="46">
        <f>MIN(D38:D48)</f>
        <v>16.7</v>
      </c>
      <c r="E49" s="160">
        <f>MIN(E38:E48)</f>
        <v>2.4</v>
      </c>
      <c r="F49" s="179">
        <f>MIN(F38:F48)</f>
        <v>6.569</v>
      </c>
      <c r="G49" s="179">
        <f>MIN(G38:G48)</f>
        <v>4.8650000000000002</v>
      </c>
      <c r="H49" s="160">
        <f>MIN(H38:H48)</f>
        <v>1.0429999999999999</v>
      </c>
      <c r="I49" s="179">
        <f>MIN(I38:I48)</f>
        <v>0.5675</v>
      </c>
      <c r="J49" s="179">
        <f>MIN(J38:J48)</f>
        <v>0.31330000000000002</v>
      </c>
      <c r="K49" s="179">
        <f>MIN(K38:K48)</f>
        <v>0.29759999999999998</v>
      </c>
      <c r="L49" s="185">
        <f>MIN(L38:L48)</f>
        <v>7.4249999999999998</v>
      </c>
      <c r="M49" s="185">
        <f>MIN(M38:M48)</f>
        <v>120.5</v>
      </c>
      <c r="N49" s="185">
        <f>MIN(N38:N48)</f>
        <v>33.200000000000003</v>
      </c>
      <c r="O49" s="185">
        <f>MIN(O38:O48)</f>
        <v>48.23</v>
      </c>
      <c r="P49" s="188">
        <f>MIN(P38:P48)</f>
        <v>8407</v>
      </c>
      <c r="Q49" s="185">
        <f>MIN(Q38:Q48)</f>
        <v>95.96</v>
      </c>
      <c r="R49" s="185">
        <f>MIN(R38:R48)</f>
        <v>105.6</v>
      </c>
      <c r="S49" s="224">
        <f>MIN(S38:S48)</f>
        <v>0.71870000000000001</v>
      </c>
    </row>
    <row r="50" spans="1:29" s="1" customFormat="1">
      <c r="A50" s="56" t="s">
        <v>1</v>
      </c>
      <c r="B50" s="57"/>
      <c r="C50" s="49">
        <f>MAX(C38:C48)</f>
        <v>99.49</v>
      </c>
      <c r="D50" s="49">
        <f>MAX(D38:D48)</f>
        <v>26.42</v>
      </c>
      <c r="E50" s="169">
        <f>MAX(E38:E48)</f>
        <v>18</v>
      </c>
      <c r="F50" s="180">
        <f>MAX(F38:F48)</f>
        <v>9.1809999999999992</v>
      </c>
      <c r="G50" s="180">
        <f>MAX(G38:G48)</f>
        <v>9.3490000000000002</v>
      </c>
      <c r="H50" s="169">
        <f>MAX(H38:H48)</f>
        <v>22.05</v>
      </c>
      <c r="I50" s="180">
        <f>MAX(I38:I48)</f>
        <v>4.6950000000000003</v>
      </c>
      <c r="J50" s="180">
        <f>MAX(J38:J48)</f>
        <v>10.48</v>
      </c>
      <c r="K50" s="180">
        <f>MAX(K38:K48)</f>
        <v>12.76</v>
      </c>
      <c r="L50" s="186">
        <f>MAX(L38:L48)</f>
        <v>2022</v>
      </c>
      <c r="M50" s="186">
        <f>MAX(M38:M48)</f>
        <v>8167</v>
      </c>
      <c r="N50" s="186">
        <f>MAX(N38:N48)</f>
        <v>5520</v>
      </c>
      <c r="O50" s="186">
        <f>MAX(O38:O48)</f>
        <v>5256</v>
      </c>
      <c r="P50" s="189">
        <f>MAX(P38:P48)</f>
        <v>791900</v>
      </c>
      <c r="Q50" s="186">
        <f>MAX(Q38:Q48)</f>
        <v>4349</v>
      </c>
      <c r="R50" s="186">
        <f>MAX(R38:R48)</f>
        <v>3384</v>
      </c>
      <c r="S50" s="225">
        <f>MAX(S38:S48)</f>
        <v>1.8360000000000001</v>
      </c>
    </row>
    <row r="51" spans="1:29" s="1" customFormat="1" ht="15.75" thickBot="1">
      <c r="A51" s="58" t="s">
        <v>2</v>
      </c>
      <c r="B51" s="59"/>
      <c r="C51" s="52">
        <f>MEDIAN(C38:C48)</f>
        <v>98</v>
      </c>
      <c r="D51" s="52">
        <f>MEDIAN(D38:D48)</f>
        <v>21.25</v>
      </c>
      <c r="E51" s="161">
        <f>MEDIAN(E38:E48)</f>
        <v>2.673</v>
      </c>
      <c r="F51" s="181">
        <f>MEDIAN(F38:F48)</f>
        <v>8.9239999999999995</v>
      </c>
      <c r="G51" s="181">
        <f>MEDIAN(G38:G48)</f>
        <v>6.1604999999999999</v>
      </c>
      <c r="H51" s="161">
        <f>MEDIAN(H38:H48)</f>
        <v>13.965</v>
      </c>
      <c r="I51" s="181">
        <f>MEDIAN(I38:I48)</f>
        <v>1.4235</v>
      </c>
      <c r="J51" s="181">
        <f>MEDIAN(J38:J48)</f>
        <v>4.351</v>
      </c>
      <c r="K51" s="181">
        <f>MEDIAN(K38:K48)</f>
        <v>5.0190000000000001</v>
      </c>
      <c r="L51" s="187">
        <f>MEDIAN(L38:L48)</f>
        <v>944</v>
      </c>
      <c r="M51" s="187">
        <f>MEDIAN(M38:M48)</f>
        <v>4996</v>
      </c>
      <c r="N51" s="187">
        <f>MEDIAN(N38:N48)</f>
        <v>3850.5</v>
      </c>
      <c r="O51" s="187">
        <f>MEDIAN(O38:O48)</f>
        <v>4121</v>
      </c>
      <c r="P51" s="190">
        <f>MEDIAN(P38:P48)</f>
        <v>45150</v>
      </c>
      <c r="Q51" s="187">
        <f>MEDIAN(Q38:Q48)</f>
        <v>1262</v>
      </c>
      <c r="R51" s="187">
        <f>MEDIAN(R38:R48)</f>
        <v>787.59999999999991</v>
      </c>
      <c r="S51" s="226">
        <f>MEDIAN(S38:S48)</f>
        <v>1.2773500000000002</v>
      </c>
    </row>
    <row r="52" spans="1:29">
      <c r="C52" s="12"/>
      <c r="D52" s="12"/>
      <c r="E52" s="12"/>
      <c r="F52" s="12"/>
      <c r="G52" s="23"/>
      <c r="H52" s="23"/>
      <c r="I52" s="23"/>
      <c r="L52" s="12"/>
      <c r="M52" s="12"/>
      <c r="N52" s="223"/>
      <c r="AC52"/>
    </row>
    <row r="53" spans="1:29" ht="15.75" thickBot="1">
      <c r="C53" s="12"/>
      <c r="D53" s="12"/>
      <c r="E53" s="12"/>
      <c r="F53" s="12"/>
      <c r="G53" s="12"/>
      <c r="H53" s="23"/>
      <c r="I53" s="23"/>
      <c r="J53" s="23"/>
      <c r="M53" s="12"/>
      <c r="N53" s="12"/>
      <c r="O53" s="12"/>
    </row>
    <row r="54" spans="1:29" ht="60" customHeight="1">
      <c r="A54" s="63" t="s">
        <v>79</v>
      </c>
      <c r="B54" s="41" t="s">
        <v>3</v>
      </c>
      <c r="C54" s="42" t="s">
        <v>55</v>
      </c>
      <c r="D54" s="43" t="s">
        <v>56</v>
      </c>
      <c r="E54" s="42" t="s">
        <v>114</v>
      </c>
      <c r="F54" s="42" t="s">
        <v>57</v>
      </c>
      <c r="G54" s="42" t="s">
        <v>58</v>
      </c>
      <c r="H54" s="42" t="s">
        <v>59</v>
      </c>
      <c r="I54" s="42" t="s">
        <v>60</v>
      </c>
      <c r="J54" s="42" t="s">
        <v>61</v>
      </c>
      <c r="K54" s="42" t="s">
        <v>37</v>
      </c>
      <c r="L54" s="42" t="s">
        <v>38</v>
      </c>
      <c r="M54" s="42" t="s">
        <v>40</v>
      </c>
      <c r="N54" s="42" t="s">
        <v>192</v>
      </c>
      <c r="O54" s="42" t="s">
        <v>50</v>
      </c>
      <c r="P54" s="42" t="s">
        <v>76</v>
      </c>
      <c r="Q54" s="42" t="s">
        <v>118</v>
      </c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 s="200" t="s">
        <v>479</v>
      </c>
      <c r="B55" s="30">
        <v>24000595</v>
      </c>
      <c r="C55" s="31">
        <v>91.34</v>
      </c>
      <c r="D55" s="196">
        <v>14.18</v>
      </c>
      <c r="E55" s="37">
        <v>2.827</v>
      </c>
      <c r="F55" s="195">
        <v>7.49</v>
      </c>
      <c r="G55" s="35">
        <v>12.77</v>
      </c>
      <c r="H55" s="195">
        <v>1.4710000000000001</v>
      </c>
      <c r="I55" s="53">
        <v>0.49259999999999998</v>
      </c>
      <c r="J55" s="37">
        <v>0.18</v>
      </c>
      <c r="K55" s="35">
        <v>11.18</v>
      </c>
      <c r="L55" s="35">
        <v>82.52</v>
      </c>
      <c r="M55" s="34">
        <v>94.02</v>
      </c>
      <c r="N55" s="34">
        <v>197.8</v>
      </c>
      <c r="O55" s="38">
        <v>9293</v>
      </c>
      <c r="P55" s="34">
        <v>140.69999999999999</v>
      </c>
      <c r="Q55" s="34"/>
      <c r="R55"/>
      <c r="S55"/>
      <c r="T55"/>
      <c r="U55"/>
      <c r="V55"/>
      <c r="W55"/>
      <c r="X55"/>
      <c r="Y55"/>
      <c r="Z55"/>
      <c r="AA55"/>
      <c r="AB55"/>
      <c r="AC55"/>
    </row>
    <row r="56" spans="1:29">
      <c r="A56" s="27" t="s">
        <v>479</v>
      </c>
      <c r="B56" s="30">
        <v>24000587</v>
      </c>
      <c r="C56" s="31">
        <v>89.27</v>
      </c>
      <c r="D56" s="35">
        <v>13.89</v>
      </c>
      <c r="E56" s="37">
        <v>2.9620000000000002</v>
      </c>
      <c r="F56" s="37">
        <v>5.1669999999999998</v>
      </c>
      <c r="G56" s="35">
        <v>11.99</v>
      </c>
      <c r="H56" s="37">
        <v>0.63770000000000004</v>
      </c>
      <c r="I56" s="53">
        <v>0.40810000000000002</v>
      </c>
      <c r="J56" s="37">
        <v>0.17269999999999999</v>
      </c>
      <c r="K56" s="35">
        <v>14.55</v>
      </c>
      <c r="L56" s="35">
        <v>82.85</v>
      </c>
      <c r="M56" s="34">
        <v>103.7</v>
      </c>
      <c r="N56" s="34">
        <v>181.4</v>
      </c>
      <c r="O56" s="38">
        <v>11620</v>
      </c>
      <c r="P56" s="36"/>
      <c r="Q56" s="36">
        <v>0.9415</v>
      </c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A57" s="54" t="s">
        <v>0</v>
      </c>
      <c r="B57" s="64"/>
      <c r="C57" s="46">
        <f>MIN(C55:C56)</f>
        <v>89.27</v>
      </c>
      <c r="D57" s="46">
        <f>MIN(D55:D56)</f>
        <v>13.89</v>
      </c>
      <c r="E57" s="153">
        <f>MIN(E55:E56)</f>
        <v>2.827</v>
      </c>
      <c r="F57" s="153">
        <f>MIN(F55:F56)</f>
        <v>5.1669999999999998</v>
      </c>
      <c r="G57" s="46">
        <f>MIN(G55:G56)</f>
        <v>11.99</v>
      </c>
      <c r="H57" s="179">
        <f>MIN(H55:H56)</f>
        <v>0.63770000000000004</v>
      </c>
      <c r="I57" s="182">
        <f>MIN(I55:I56)</f>
        <v>0.40810000000000002</v>
      </c>
      <c r="J57" s="179">
        <f>MIN(J55:J56)</f>
        <v>0.17269999999999999</v>
      </c>
      <c r="K57" s="160">
        <f>MIN(K55:K56)</f>
        <v>11.18</v>
      </c>
      <c r="L57" s="46">
        <f>MIN(L55:L56)</f>
        <v>82.52</v>
      </c>
      <c r="M57" s="185">
        <f>MIN(M55:M56)</f>
        <v>94.02</v>
      </c>
      <c r="N57" s="156">
        <f>MIN(N55:N56)</f>
        <v>181.4</v>
      </c>
      <c r="O57" s="157">
        <f>MIN(O55:O56)</f>
        <v>9293</v>
      </c>
      <c r="P57" s="153"/>
      <c r="Q57" s="153"/>
      <c r="R57"/>
      <c r="S57"/>
      <c r="T57"/>
      <c r="U57"/>
      <c r="V57"/>
      <c r="W57"/>
      <c r="X57"/>
      <c r="Y57"/>
      <c r="Z57"/>
      <c r="AA57"/>
      <c r="AB57"/>
      <c r="AC57"/>
    </row>
    <row r="58" spans="1:29">
      <c r="A58" s="56" t="s">
        <v>1</v>
      </c>
      <c r="B58" s="65"/>
      <c r="C58" s="49">
        <f>MAX(C55:C56)</f>
        <v>91.34</v>
      </c>
      <c r="D58" s="49">
        <f>MAX(D55:D56)</f>
        <v>14.18</v>
      </c>
      <c r="E58" s="154">
        <f>MAX(E55:E56)</f>
        <v>2.9620000000000002</v>
      </c>
      <c r="F58" s="154">
        <f>MAX(F55:F56)</f>
        <v>7.49</v>
      </c>
      <c r="G58" s="49">
        <f>MAX(G55:G56)</f>
        <v>12.77</v>
      </c>
      <c r="H58" s="180">
        <f>MAX(H55:H56)</f>
        <v>1.4710000000000001</v>
      </c>
      <c r="I58" s="183">
        <f>MAX(I55:I56)</f>
        <v>0.49259999999999998</v>
      </c>
      <c r="J58" s="180">
        <f>MAX(J55:J56)</f>
        <v>0.18</v>
      </c>
      <c r="K58" s="169">
        <f>MAX(K55:K56)</f>
        <v>14.55</v>
      </c>
      <c r="L58" s="49">
        <f>MAX(L55:L56)</f>
        <v>82.85</v>
      </c>
      <c r="M58" s="186">
        <f>MAX(M55:M56)</f>
        <v>103.7</v>
      </c>
      <c r="N58" s="150">
        <f>MAX(N55:N56)</f>
        <v>197.8</v>
      </c>
      <c r="O58" s="151">
        <f>MAX(O55:O56)</f>
        <v>11620</v>
      </c>
      <c r="P58" s="154"/>
      <c r="Q58" s="154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5.75" thickBot="1">
      <c r="A59" s="58" t="s">
        <v>2</v>
      </c>
      <c r="B59" s="66"/>
      <c r="C59" s="52">
        <f>MEDIAN(C55:C56)</f>
        <v>90.305000000000007</v>
      </c>
      <c r="D59" s="52">
        <f>MEDIAN(D55:D56)</f>
        <v>14.035</v>
      </c>
      <c r="E59" s="155">
        <f>MEDIAN(E55:E56)</f>
        <v>2.8944999999999999</v>
      </c>
      <c r="F59" s="155">
        <f>MEDIAN(F55:F56)</f>
        <v>6.3285</v>
      </c>
      <c r="G59" s="52">
        <f>MEDIAN(G55:G56)</f>
        <v>12.379999999999999</v>
      </c>
      <c r="H59" s="181">
        <f>MEDIAN(H55:H56)</f>
        <v>1.0543500000000001</v>
      </c>
      <c r="I59" s="184">
        <f>MEDIAN(I55:I56)</f>
        <v>0.45035000000000003</v>
      </c>
      <c r="J59" s="181">
        <f>MEDIAN(J55:J56)</f>
        <v>0.17635000000000001</v>
      </c>
      <c r="K59" s="161">
        <f>MEDIAN(K55:K56)</f>
        <v>12.865</v>
      </c>
      <c r="L59" s="52">
        <f>MEDIAN(L55:L56)</f>
        <v>82.685000000000002</v>
      </c>
      <c r="M59" s="187">
        <f>MEDIAN(M55:M56)</f>
        <v>98.86</v>
      </c>
      <c r="N59" s="152">
        <f>MEDIAN(N55:N56)</f>
        <v>189.60000000000002</v>
      </c>
      <c r="O59" s="158">
        <f>MEDIAN(O55:O56)</f>
        <v>10456.5</v>
      </c>
      <c r="P59" s="155"/>
      <c r="Q59" s="155"/>
      <c r="R59"/>
      <c r="S59"/>
      <c r="T59"/>
      <c r="U59"/>
      <c r="V59"/>
      <c r="W59"/>
      <c r="X59"/>
      <c r="Y59"/>
      <c r="Z59"/>
      <c r="AA59"/>
      <c r="AB59"/>
      <c r="AC59"/>
    </row>
    <row r="60" spans="1:29">
      <c r="C60" s="12"/>
      <c r="D60" s="12"/>
      <c r="E60" s="12"/>
      <c r="F60" s="12"/>
      <c r="G60" s="12"/>
      <c r="H60" s="23"/>
      <c r="I60" s="23"/>
      <c r="J60" s="23"/>
      <c r="M60" s="12"/>
      <c r="N60" s="12"/>
      <c r="O60" s="12"/>
    </row>
    <row r="61" spans="1:29" ht="15.75" thickBot="1">
      <c r="C61" s="12"/>
      <c r="D61" s="12"/>
      <c r="E61" s="12"/>
      <c r="F61" s="12"/>
      <c r="G61" s="12"/>
      <c r="H61" s="23"/>
      <c r="I61" s="23"/>
      <c r="J61" s="23"/>
      <c r="M61" s="12"/>
      <c r="N61" s="12"/>
      <c r="O61" s="12"/>
    </row>
    <row r="62" spans="1:29" ht="60" customHeight="1">
      <c r="A62" s="63" t="s">
        <v>194</v>
      </c>
      <c r="B62" s="41" t="s">
        <v>3</v>
      </c>
      <c r="C62" s="42" t="s">
        <v>55</v>
      </c>
      <c r="D62" s="43" t="s">
        <v>56</v>
      </c>
      <c r="E62" s="42" t="s">
        <v>114</v>
      </c>
      <c r="F62" s="42" t="s">
        <v>57</v>
      </c>
      <c r="G62" s="42" t="s">
        <v>58</v>
      </c>
      <c r="H62" s="42" t="s">
        <v>59</v>
      </c>
      <c r="I62" s="42" t="s">
        <v>61</v>
      </c>
      <c r="J62" s="42" t="s">
        <v>195</v>
      </c>
      <c r="K62" s="42" t="s">
        <v>37</v>
      </c>
      <c r="L62" s="42" t="s">
        <v>38</v>
      </c>
      <c r="M62" s="42" t="s">
        <v>40</v>
      </c>
      <c r="N62" s="42" t="s">
        <v>192</v>
      </c>
      <c r="O62" s="42" t="s">
        <v>483</v>
      </c>
      <c r="P62" s="42" t="s">
        <v>50</v>
      </c>
      <c r="Q62" s="42" t="s">
        <v>193</v>
      </c>
      <c r="R62" s="42" t="s">
        <v>198</v>
      </c>
      <c r="X62"/>
      <c r="Y62"/>
      <c r="Z62"/>
      <c r="AA62"/>
      <c r="AB62"/>
      <c r="AC62"/>
    </row>
    <row r="63" spans="1:29">
      <c r="A63" s="200" t="s">
        <v>482</v>
      </c>
      <c r="B63" s="30">
        <v>24000439</v>
      </c>
      <c r="C63" s="31">
        <v>91.67</v>
      </c>
      <c r="D63" s="35">
        <v>22.89</v>
      </c>
      <c r="E63" s="35">
        <v>13.86</v>
      </c>
      <c r="F63" s="37">
        <v>5.9989999999999997</v>
      </c>
      <c r="G63" s="37">
        <v>4.6340000000000003</v>
      </c>
      <c r="H63" s="53">
        <v>0.88200000000000001</v>
      </c>
      <c r="I63" s="29"/>
      <c r="J63" s="29"/>
      <c r="K63" s="35">
        <v>25.46</v>
      </c>
      <c r="L63" s="34">
        <v>126.1</v>
      </c>
      <c r="M63" s="34">
        <v>122.1</v>
      </c>
      <c r="N63" s="34">
        <v>303.10000000000002</v>
      </c>
      <c r="O63" s="29"/>
      <c r="P63" s="194">
        <v>8510</v>
      </c>
      <c r="Q63" s="34">
        <v>113.5</v>
      </c>
      <c r="R63" s="34">
        <v>124.9</v>
      </c>
      <c r="S63"/>
      <c r="T63"/>
      <c r="U63"/>
      <c r="V63"/>
      <c r="W63"/>
      <c r="X63"/>
      <c r="Y63"/>
      <c r="Z63"/>
      <c r="AA63"/>
      <c r="AB63"/>
      <c r="AC63"/>
    </row>
    <row r="64" spans="1:29">
      <c r="A64" s="27" t="s">
        <v>481</v>
      </c>
      <c r="B64" s="30">
        <v>24000434</v>
      </c>
      <c r="C64" s="31">
        <v>99.94</v>
      </c>
      <c r="D64" s="35"/>
      <c r="E64" s="53"/>
      <c r="F64" s="53"/>
      <c r="G64" s="29"/>
      <c r="H64" s="53">
        <v>0.17219999999999999</v>
      </c>
      <c r="I64" s="35">
        <v>38.68</v>
      </c>
      <c r="J64" s="70">
        <v>1.384E-2</v>
      </c>
      <c r="K64" s="29"/>
      <c r="L64" s="34">
        <v>3343</v>
      </c>
      <c r="M64" s="34">
        <v>1256</v>
      </c>
      <c r="N64" s="34">
        <v>814.9</v>
      </c>
      <c r="O64" s="35">
        <v>30.81</v>
      </c>
      <c r="P64" s="29"/>
      <c r="Q64" s="29"/>
      <c r="R64" s="29"/>
      <c r="S64"/>
      <c r="T64"/>
      <c r="U64"/>
      <c r="V64"/>
      <c r="W64"/>
      <c r="X64"/>
      <c r="Y64"/>
      <c r="Z64"/>
      <c r="AA64"/>
      <c r="AB64"/>
      <c r="AC64"/>
    </row>
    <row r="65" spans="1:29">
      <c r="A65" s="54" t="s">
        <v>0</v>
      </c>
      <c r="B65" s="64"/>
      <c r="C65" s="46">
        <f>MIN(C63:C64)</f>
        <v>91.67</v>
      </c>
      <c r="D65" s="46"/>
      <c r="E65" s="46"/>
      <c r="F65" s="46"/>
      <c r="G65" s="46"/>
      <c r="H65" s="166">
        <f>MIN(H63:H64)</f>
        <v>0.17219999999999999</v>
      </c>
      <c r="I65" s="46"/>
      <c r="J65" s="46"/>
      <c r="K65" s="46"/>
      <c r="L65" s="185">
        <f>MIN(L63:L64)</f>
        <v>126.1</v>
      </c>
      <c r="M65" s="185">
        <f>MIN(M63:M64)</f>
        <v>122.1</v>
      </c>
      <c r="N65" s="156">
        <f>MIN(N63:N64)</f>
        <v>303.10000000000002</v>
      </c>
      <c r="O65" s="46"/>
      <c r="P65" s="46"/>
      <c r="Q65" s="46"/>
      <c r="R65" s="46"/>
      <c r="S65"/>
      <c r="T65"/>
      <c r="U65"/>
      <c r="V65"/>
      <c r="W65"/>
      <c r="X65"/>
      <c r="Y65"/>
      <c r="Z65"/>
      <c r="AA65"/>
      <c r="AB65"/>
      <c r="AC65"/>
    </row>
    <row r="66" spans="1:29">
      <c r="A66" s="56" t="s">
        <v>1</v>
      </c>
      <c r="B66" s="65"/>
      <c r="C66" s="49">
        <f>MAX(C63:C64)</f>
        <v>99.94</v>
      </c>
      <c r="D66" s="49"/>
      <c r="E66" s="49"/>
      <c r="F66" s="49"/>
      <c r="G66" s="49"/>
      <c r="H66" s="167">
        <f>MAX(H63:H64)</f>
        <v>0.88200000000000001</v>
      </c>
      <c r="I66" s="49"/>
      <c r="J66" s="49"/>
      <c r="K66" s="49"/>
      <c r="L66" s="186">
        <f>MAX(L63:L64)</f>
        <v>3343</v>
      </c>
      <c r="M66" s="186">
        <f>MAX(M63:M64)</f>
        <v>1256</v>
      </c>
      <c r="N66" s="150">
        <f>MAX(N63:N64)</f>
        <v>814.9</v>
      </c>
      <c r="O66" s="49"/>
      <c r="P66" s="49"/>
      <c r="Q66" s="49"/>
      <c r="R66" s="49"/>
      <c r="S66"/>
      <c r="T66"/>
      <c r="U66"/>
      <c r="V66"/>
      <c r="W66"/>
      <c r="X66"/>
      <c r="Y66"/>
      <c r="Z66"/>
      <c r="AA66"/>
      <c r="AB66"/>
      <c r="AC66"/>
    </row>
    <row r="67" spans="1:29" ht="15.75" thickBot="1">
      <c r="A67" s="58" t="s">
        <v>2</v>
      </c>
      <c r="B67" s="66"/>
      <c r="C67" s="52">
        <f>MEDIAN(C63:C64)</f>
        <v>95.805000000000007</v>
      </c>
      <c r="D67" s="52"/>
      <c r="E67" s="52"/>
      <c r="F67" s="52"/>
      <c r="G67" s="52"/>
      <c r="H67" s="168">
        <f>MEDIAN(H63:H64)</f>
        <v>0.52710000000000001</v>
      </c>
      <c r="I67" s="52"/>
      <c r="J67" s="52"/>
      <c r="K67" s="52"/>
      <c r="L67" s="187">
        <f>MEDIAN(L63:L64)</f>
        <v>1734.55</v>
      </c>
      <c r="M67" s="187">
        <f>MEDIAN(M63:M64)</f>
        <v>689.05000000000007</v>
      </c>
      <c r="N67" s="152">
        <f>MEDIAN(N63:N64)</f>
        <v>559</v>
      </c>
      <c r="O67" s="52"/>
      <c r="P67" s="52"/>
      <c r="Q67" s="52"/>
      <c r="R67" s="52"/>
      <c r="S67"/>
      <c r="T67"/>
      <c r="U67"/>
      <c r="V67"/>
      <c r="W67"/>
      <c r="X67"/>
      <c r="Y67"/>
      <c r="Z67"/>
      <c r="AA67"/>
      <c r="AB67"/>
      <c r="AC67"/>
    </row>
    <row r="68" spans="1:29">
      <c r="C68" s="12"/>
      <c r="D68" s="12"/>
      <c r="E68" s="12"/>
      <c r="F68" s="12"/>
      <c r="G68" s="12"/>
      <c r="H68" s="23"/>
      <c r="I68" s="23"/>
      <c r="J68" s="23"/>
      <c r="M68" s="12"/>
      <c r="N68" s="12"/>
      <c r="O68" s="12"/>
    </row>
    <row r="69" spans="1:29" ht="15.75" thickBot="1">
      <c r="C69" s="12"/>
      <c r="D69" s="12"/>
      <c r="E69" s="12"/>
      <c r="F69" s="12"/>
      <c r="G69" s="12"/>
      <c r="H69" s="23"/>
      <c r="I69" s="23"/>
      <c r="J69" s="23"/>
      <c r="M69" s="12"/>
      <c r="N69" s="12"/>
      <c r="O69" s="12"/>
    </row>
    <row r="70" spans="1:29" ht="60" customHeight="1">
      <c r="A70" s="63" t="s">
        <v>7</v>
      </c>
      <c r="B70" s="41" t="s">
        <v>3</v>
      </c>
      <c r="C70" s="42" t="s">
        <v>39</v>
      </c>
      <c r="D70" s="42" t="s">
        <v>59</v>
      </c>
      <c r="E70" s="42" t="s">
        <v>37</v>
      </c>
      <c r="F70" s="42" t="s">
        <v>38</v>
      </c>
      <c r="G70" s="42" t="s">
        <v>40</v>
      </c>
      <c r="H70" s="42" t="s">
        <v>115</v>
      </c>
      <c r="I70" s="42" t="s">
        <v>483</v>
      </c>
      <c r="J70" s="42" t="s">
        <v>196</v>
      </c>
      <c r="K70" s="42" t="s">
        <v>50</v>
      </c>
      <c r="L70" s="42" t="s">
        <v>76</v>
      </c>
      <c r="M70" s="42" t="s">
        <v>198</v>
      </c>
      <c r="N70" s="42" t="s">
        <v>116</v>
      </c>
      <c r="O70" s="42" t="s">
        <v>118</v>
      </c>
      <c r="P70" s="42" t="s">
        <v>44</v>
      </c>
      <c r="Q70" s="42" t="s">
        <v>45</v>
      </c>
      <c r="R70" s="42" t="s">
        <v>46</v>
      </c>
      <c r="S70" s="42" t="s">
        <v>48</v>
      </c>
      <c r="T70"/>
      <c r="U70"/>
      <c r="V70"/>
      <c r="W70"/>
      <c r="X70"/>
      <c r="Y70"/>
      <c r="Z70"/>
      <c r="AA70"/>
      <c r="AB70"/>
      <c r="AC70"/>
    </row>
    <row r="71" spans="1:29">
      <c r="A71" s="27" t="s">
        <v>489</v>
      </c>
      <c r="B71" s="30">
        <v>24000670</v>
      </c>
      <c r="C71" s="31">
        <v>96.49</v>
      </c>
      <c r="D71" s="32"/>
      <c r="E71" s="30">
        <v>8213</v>
      </c>
      <c r="F71" s="30">
        <v>52070</v>
      </c>
      <c r="G71" s="38">
        <v>51250</v>
      </c>
      <c r="H71" s="38">
        <v>33060</v>
      </c>
      <c r="I71" s="35">
        <v>152.9</v>
      </c>
      <c r="J71" s="38"/>
      <c r="K71" s="38">
        <v>4350000</v>
      </c>
      <c r="L71" s="38">
        <v>45480</v>
      </c>
      <c r="M71" s="38">
        <v>50030</v>
      </c>
      <c r="N71" s="38"/>
      <c r="O71" s="38"/>
      <c r="P71" s="38"/>
      <c r="Q71" s="38"/>
      <c r="R71" s="38"/>
      <c r="S71" s="38"/>
      <c r="T71"/>
      <c r="U71"/>
      <c r="V71"/>
      <c r="W71"/>
      <c r="X71"/>
      <c r="Y71"/>
      <c r="Z71"/>
      <c r="AA71"/>
      <c r="AB71"/>
      <c r="AC71"/>
    </row>
    <row r="72" spans="1:29">
      <c r="A72" s="27" t="s">
        <v>489</v>
      </c>
      <c r="B72" s="30">
        <v>24000455</v>
      </c>
      <c r="C72" s="31">
        <v>97.63</v>
      </c>
      <c r="D72" s="32"/>
      <c r="E72" s="30">
        <v>5431</v>
      </c>
      <c r="F72" s="30">
        <v>23670</v>
      </c>
      <c r="G72" s="38">
        <v>33340</v>
      </c>
      <c r="H72" s="38">
        <v>19220</v>
      </c>
      <c r="I72" s="35">
        <v>111.9</v>
      </c>
      <c r="J72" s="34">
        <v>790.1</v>
      </c>
      <c r="K72" s="38">
        <v>2921000</v>
      </c>
      <c r="L72" s="38">
        <v>15500</v>
      </c>
      <c r="M72" s="38">
        <v>17050</v>
      </c>
      <c r="N72" s="38">
        <v>1638000</v>
      </c>
      <c r="O72" s="38"/>
      <c r="P72" s="38"/>
      <c r="Q72" s="38"/>
      <c r="R72" s="38"/>
      <c r="S72" s="38">
        <v>24570</v>
      </c>
      <c r="T72"/>
      <c r="U72"/>
      <c r="V72"/>
      <c r="W72"/>
      <c r="X72"/>
      <c r="Y72"/>
      <c r="Z72"/>
      <c r="AA72"/>
      <c r="AB72"/>
      <c r="AC72"/>
    </row>
    <row r="73" spans="1:29">
      <c r="A73" s="200" t="s">
        <v>489</v>
      </c>
      <c r="B73" s="30">
        <v>24000454</v>
      </c>
      <c r="C73" s="31">
        <v>96.86</v>
      </c>
      <c r="D73" s="32">
        <v>9.7279999999999998</v>
      </c>
      <c r="E73" s="30">
        <v>8245</v>
      </c>
      <c r="F73" s="30">
        <v>41270</v>
      </c>
      <c r="G73" s="38">
        <v>52520</v>
      </c>
      <c r="H73" s="194">
        <v>24780</v>
      </c>
      <c r="I73" s="35">
        <v>143</v>
      </c>
      <c r="J73" s="34">
        <v>564.1</v>
      </c>
      <c r="K73" s="38">
        <v>5200000</v>
      </c>
      <c r="L73" s="38">
        <v>40780</v>
      </c>
      <c r="M73" s="38"/>
      <c r="N73" s="38">
        <v>2409000</v>
      </c>
      <c r="O73" s="38"/>
      <c r="P73" s="38">
        <v>26890</v>
      </c>
      <c r="Q73" s="38"/>
      <c r="R73" s="38">
        <v>24440</v>
      </c>
      <c r="S73" s="38"/>
      <c r="T73"/>
      <c r="U73"/>
      <c r="V73"/>
      <c r="W73"/>
      <c r="X73"/>
      <c r="Y73"/>
      <c r="Z73"/>
      <c r="AA73"/>
      <c r="AB73"/>
      <c r="AC73"/>
    </row>
    <row r="74" spans="1:29">
      <c r="A74" s="27" t="s">
        <v>489</v>
      </c>
      <c r="B74" s="30">
        <v>24000426</v>
      </c>
      <c r="C74" s="31">
        <v>98.8</v>
      </c>
      <c r="D74" s="32"/>
      <c r="E74" s="30"/>
      <c r="F74" s="30"/>
      <c r="G74" s="38"/>
      <c r="H74" s="38"/>
      <c r="I74" s="35"/>
      <c r="J74" s="34"/>
      <c r="K74" s="38"/>
      <c r="L74" s="38"/>
      <c r="M74" s="38"/>
      <c r="N74" s="38"/>
      <c r="O74" s="38"/>
      <c r="P74" s="38"/>
      <c r="Q74" s="38">
        <v>1660</v>
      </c>
      <c r="R74" s="38">
        <v>1606</v>
      </c>
      <c r="S74" s="38"/>
      <c r="T74"/>
      <c r="U74"/>
      <c r="V74"/>
      <c r="W74"/>
      <c r="X74"/>
      <c r="Y74"/>
      <c r="Z74"/>
      <c r="AA74"/>
      <c r="AB74"/>
      <c r="AC74"/>
    </row>
    <row r="75" spans="1:29">
      <c r="A75" s="200" t="s">
        <v>489</v>
      </c>
      <c r="B75" s="30">
        <v>24000405</v>
      </c>
      <c r="C75" s="31">
        <v>98.45</v>
      </c>
      <c r="D75" s="32"/>
      <c r="E75" s="233">
        <v>4557</v>
      </c>
      <c r="F75" s="30">
        <v>28600</v>
      </c>
      <c r="G75" s="194">
        <v>39710</v>
      </c>
      <c r="H75" s="38">
        <v>21600</v>
      </c>
      <c r="I75" s="196">
        <v>74.61</v>
      </c>
      <c r="J75" s="34">
        <v>696.2</v>
      </c>
      <c r="K75" s="38">
        <v>3583000</v>
      </c>
      <c r="L75" s="38">
        <v>16090</v>
      </c>
      <c r="M75" s="38">
        <v>17700</v>
      </c>
      <c r="N75" s="38">
        <v>2075000</v>
      </c>
      <c r="O75" s="38"/>
      <c r="P75" s="38"/>
      <c r="Q75" s="38"/>
      <c r="R75" s="38"/>
      <c r="S75" s="194">
        <v>27480</v>
      </c>
      <c r="T75"/>
      <c r="U75"/>
      <c r="V75"/>
      <c r="W75"/>
      <c r="X75"/>
      <c r="Y75"/>
      <c r="Z75"/>
      <c r="AA75"/>
      <c r="AB75"/>
      <c r="AC75"/>
    </row>
    <row r="76" spans="1:29">
      <c r="A76" s="200" t="s">
        <v>490</v>
      </c>
      <c r="B76" s="30">
        <v>24000595</v>
      </c>
      <c r="C76" s="31">
        <v>97.09</v>
      </c>
      <c r="D76" s="32"/>
      <c r="E76" s="30">
        <v>491.7</v>
      </c>
      <c r="F76" s="30">
        <v>3023</v>
      </c>
      <c r="G76" s="38">
        <v>2838</v>
      </c>
      <c r="H76" s="194">
        <v>771.4</v>
      </c>
      <c r="I76" s="35">
        <v>8.0429999999999993</v>
      </c>
      <c r="J76" s="38"/>
      <c r="K76" s="194">
        <v>724300</v>
      </c>
      <c r="L76" s="194">
        <v>4748</v>
      </c>
      <c r="M76" s="38"/>
      <c r="N76" s="38"/>
      <c r="O76" s="38"/>
      <c r="P76" s="38"/>
      <c r="Q76" s="38"/>
      <c r="R76" s="38"/>
      <c r="S76" s="38"/>
      <c r="T76"/>
      <c r="U76"/>
      <c r="V76"/>
      <c r="W76"/>
      <c r="X76"/>
      <c r="Y76"/>
      <c r="Z76"/>
      <c r="AA76"/>
      <c r="AB76"/>
      <c r="AC76"/>
    </row>
    <row r="77" spans="1:29">
      <c r="A77" s="200" t="s">
        <v>490</v>
      </c>
      <c r="B77" s="30">
        <v>24000587</v>
      </c>
      <c r="C77" s="31">
        <v>93.49</v>
      </c>
      <c r="D77" s="32">
        <v>9.8780000000000001</v>
      </c>
      <c r="E77" s="30">
        <v>1889</v>
      </c>
      <c r="F77" s="233">
        <v>8580</v>
      </c>
      <c r="G77" s="38">
        <v>8614</v>
      </c>
      <c r="H77" s="38">
        <v>9167</v>
      </c>
      <c r="I77" s="196">
        <v>43.76</v>
      </c>
      <c r="J77" s="34">
        <v>256</v>
      </c>
      <c r="K77" s="38">
        <v>2412000</v>
      </c>
      <c r="L77" s="38">
        <v>9955</v>
      </c>
      <c r="M77" s="38">
        <v>10950</v>
      </c>
      <c r="N77" s="38">
        <v>389900</v>
      </c>
      <c r="O77" s="38"/>
      <c r="P77" s="38"/>
      <c r="Q77" s="38"/>
      <c r="R77" s="38"/>
      <c r="S77" s="38"/>
      <c r="T77"/>
      <c r="U77"/>
      <c r="V77"/>
      <c r="W77"/>
      <c r="X77"/>
      <c r="Y77"/>
      <c r="Z77"/>
      <c r="AA77"/>
      <c r="AB77"/>
      <c r="AC77"/>
    </row>
    <row r="78" spans="1:29">
      <c r="A78" s="27" t="s">
        <v>490</v>
      </c>
      <c r="B78" s="30">
        <v>24000587</v>
      </c>
      <c r="C78" s="31">
        <v>98.29</v>
      </c>
      <c r="D78" s="32"/>
      <c r="E78" s="30">
        <v>1955</v>
      </c>
      <c r="F78" s="30">
        <v>9670</v>
      </c>
      <c r="G78" s="38">
        <v>9117</v>
      </c>
      <c r="H78" s="38">
        <v>10120</v>
      </c>
      <c r="I78" s="35">
        <v>29.24</v>
      </c>
      <c r="J78" s="34">
        <v>250.4</v>
      </c>
      <c r="K78" s="38">
        <v>2402000</v>
      </c>
      <c r="L78" s="38">
        <v>9403</v>
      </c>
      <c r="M78" s="38">
        <v>10340</v>
      </c>
      <c r="N78" s="38">
        <v>371400</v>
      </c>
      <c r="O78" s="38">
        <v>201</v>
      </c>
      <c r="P78" s="38"/>
      <c r="Q78" s="38"/>
      <c r="R78" s="38"/>
      <c r="S78" s="38"/>
      <c r="T78"/>
      <c r="U78"/>
      <c r="V78"/>
      <c r="W78"/>
      <c r="X78"/>
      <c r="Y78"/>
      <c r="Z78"/>
      <c r="AA78"/>
      <c r="AB78"/>
      <c r="AC78"/>
    </row>
    <row r="79" spans="1:29">
      <c r="A79" s="200" t="s">
        <v>488</v>
      </c>
      <c r="B79" s="30">
        <v>24000749</v>
      </c>
      <c r="C79" s="217">
        <v>96.18</v>
      </c>
      <c r="D79" s="32">
        <v>13.45</v>
      </c>
      <c r="E79" s="233">
        <v>3069</v>
      </c>
      <c r="F79" s="30">
        <v>22280</v>
      </c>
      <c r="G79" s="194">
        <v>14440</v>
      </c>
      <c r="H79" s="38">
        <v>25060</v>
      </c>
      <c r="I79" s="36"/>
      <c r="J79" s="38"/>
      <c r="K79" s="38">
        <v>2281000</v>
      </c>
      <c r="L79" s="38">
        <v>29820</v>
      </c>
      <c r="M79" s="38">
        <v>32800</v>
      </c>
      <c r="N79" s="38"/>
      <c r="O79" s="38"/>
      <c r="P79" s="38"/>
      <c r="Q79" s="38"/>
      <c r="R79" s="38"/>
      <c r="S79" s="38"/>
      <c r="T79"/>
      <c r="U79"/>
      <c r="V79"/>
      <c r="W79"/>
      <c r="X79"/>
      <c r="Y79"/>
      <c r="Z79"/>
      <c r="AA79"/>
      <c r="AB79"/>
      <c r="AC79"/>
    </row>
    <row r="80" spans="1:29">
      <c r="A80" s="27" t="s">
        <v>488</v>
      </c>
      <c r="B80" s="30">
        <v>24000588</v>
      </c>
      <c r="C80" s="31">
        <v>94.74</v>
      </c>
      <c r="D80" s="32"/>
      <c r="E80" s="30">
        <v>6200</v>
      </c>
      <c r="F80" s="30">
        <v>41600</v>
      </c>
      <c r="G80" s="38">
        <v>21960</v>
      </c>
      <c r="H80" s="38"/>
      <c r="I80" s="35"/>
      <c r="J80" s="34"/>
      <c r="K80" s="38">
        <v>6103000</v>
      </c>
      <c r="L80" s="38">
        <v>74160</v>
      </c>
      <c r="M80" s="38"/>
      <c r="N80" s="38">
        <v>860300</v>
      </c>
      <c r="O80" s="38"/>
      <c r="P80" s="38"/>
      <c r="Q80" s="38"/>
      <c r="R80" s="38"/>
      <c r="S80" s="38"/>
      <c r="T80"/>
      <c r="U80"/>
      <c r="V80"/>
      <c r="W80"/>
      <c r="X80"/>
      <c r="Y80"/>
      <c r="Z80"/>
      <c r="AA80"/>
      <c r="AB80"/>
      <c r="AC80"/>
    </row>
    <row r="81" spans="1:29">
      <c r="A81" s="27" t="s">
        <v>488</v>
      </c>
      <c r="B81" s="30">
        <v>24000485</v>
      </c>
      <c r="C81" s="31">
        <v>99.13</v>
      </c>
      <c r="D81" s="32"/>
      <c r="E81" s="30">
        <v>5036</v>
      </c>
      <c r="F81" s="30">
        <v>27570</v>
      </c>
      <c r="G81" s="38">
        <v>8087</v>
      </c>
      <c r="H81" s="38">
        <v>33980</v>
      </c>
      <c r="I81" s="35"/>
      <c r="J81" s="34"/>
      <c r="K81" s="38">
        <v>2051000</v>
      </c>
      <c r="L81" s="38">
        <v>9528</v>
      </c>
      <c r="M81" s="38"/>
      <c r="N81" s="38"/>
      <c r="O81" s="38"/>
      <c r="P81" s="38"/>
      <c r="Q81" s="38"/>
      <c r="R81" s="38"/>
      <c r="S81" s="38"/>
      <c r="T81"/>
      <c r="U81"/>
      <c r="V81"/>
      <c r="W81"/>
      <c r="X81"/>
      <c r="Y81"/>
      <c r="Z81"/>
      <c r="AA81"/>
      <c r="AB81"/>
      <c r="AC81"/>
    </row>
    <row r="82" spans="1:29">
      <c r="A82" s="27" t="s">
        <v>488</v>
      </c>
      <c r="B82" s="30">
        <v>24000228</v>
      </c>
      <c r="C82" s="31">
        <v>98.31</v>
      </c>
      <c r="D82" s="32"/>
      <c r="E82" s="30">
        <v>3985</v>
      </c>
      <c r="F82" s="30">
        <v>14930</v>
      </c>
      <c r="G82" s="38">
        <v>9940</v>
      </c>
      <c r="H82" s="38"/>
      <c r="I82" s="35"/>
      <c r="J82" s="34"/>
      <c r="K82" s="38">
        <v>1278000</v>
      </c>
      <c r="L82" s="38">
        <v>6217</v>
      </c>
      <c r="M82" s="38"/>
      <c r="N82" s="38">
        <v>313700</v>
      </c>
      <c r="O82" s="38"/>
      <c r="P82" s="38"/>
      <c r="Q82" s="38"/>
      <c r="R82" s="38"/>
      <c r="S82" s="38"/>
      <c r="T82"/>
      <c r="U82"/>
      <c r="V82"/>
      <c r="W82"/>
      <c r="X82"/>
      <c r="Y82"/>
      <c r="Z82"/>
      <c r="AA82"/>
      <c r="AB82"/>
      <c r="AC82"/>
    </row>
    <row r="83" spans="1:29">
      <c r="A83" s="200" t="s">
        <v>491</v>
      </c>
      <c r="B83" s="30">
        <v>24000657</v>
      </c>
      <c r="C83" s="31">
        <v>95.97</v>
      </c>
      <c r="D83" s="32">
        <v>9.65</v>
      </c>
      <c r="E83" s="30">
        <v>4994</v>
      </c>
      <c r="F83" s="30">
        <v>29660</v>
      </c>
      <c r="G83" s="38">
        <v>24330</v>
      </c>
      <c r="H83" s="38">
        <v>29880</v>
      </c>
      <c r="I83" s="35">
        <v>81.260000000000005</v>
      </c>
      <c r="J83" s="221">
        <v>517.79999999999995</v>
      </c>
      <c r="K83" s="38">
        <v>8062000</v>
      </c>
      <c r="L83" s="38">
        <v>16520</v>
      </c>
      <c r="M83" s="38"/>
      <c r="N83" s="38">
        <v>2373000</v>
      </c>
      <c r="O83" s="38"/>
      <c r="P83" s="38"/>
      <c r="Q83" s="38"/>
      <c r="R83" s="38"/>
      <c r="S83" s="38"/>
      <c r="T83"/>
      <c r="U83"/>
      <c r="V83"/>
      <c r="W83"/>
      <c r="X83"/>
      <c r="Y83"/>
      <c r="Z83"/>
      <c r="AA83"/>
      <c r="AB83"/>
      <c r="AC83"/>
    </row>
    <row r="84" spans="1:29">
      <c r="A84" s="54" t="s">
        <v>0</v>
      </c>
      <c r="B84" s="64"/>
      <c r="C84" s="46">
        <f>MIN(C71:C83)</f>
        <v>93.49</v>
      </c>
      <c r="D84" s="179">
        <f>MIN(D71:D83)</f>
        <v>9.65</v>
      </c>
      <c r="E84" s="188">
        <f>MIN(E71:E83)</f>
        <v>491.7</v>
      </c>
      <c r="F84" s="188">
        <f>MIN(F71:F83)</f>
        <v>3023</v>
      </c>
      <c r="G84" s="188">
        <f>MIN(G71:G83)</f>
        <v>2838</v>
      </c>
      <c r="H84" s="188">
        <f>MIN(H71:H83)</f>
        <v>771.4</v>
      </c>
      <c r="I84" s="160">
        <f>MIN(I71:I83)</f>
        <v>8.0429999999999993</v>
      </c>
      <c r="J84" s="185">
        <f>MIN(J71:J83)</f>
        <v>250.4</v>
      </c>
      <c r="K84" s="157">
        <f>MIN(K71:K83)</f>
        <v>724300</v>
      </c>
      <c r="L84" s="157">
        <f>MIN(L71:L83)</f>
        <v>4748</v>
      </c>
      <c r="M84" s="157">
        <f>MIN(M71:M83)</f>
        <v>10340</v>
      </c>
      <c r="N84" s="157">
        <f>MIN(N71:N83)</f>
        <v>313700</v>
      </c>
      <c r="O84" s="157"/>
      <c r="P84" s="157">
        <f>MIN(P71:P83)</f>
        <v>26890</v>
      </c>
      <c r="Q84" s="157"/>
      <c r="R84" s="157">
        <f>MIN(R71:R83)</f>
        <v>1606</v>
      </c>
      <c r="S84" s="157">
        <f>MIN(S71:S83)</f>
        <v>24570</v>
      </c>
      <c r="T84"/>
      <c r="U84"/>
      <c r="V84"/>
      <c r="W84"/>
      <c r="X84"/>
      <c r="Y84"/>
      <c r="Z84"/>
      <c r="AA84"/>
      <c r="AB84"/>
      <c r="AC84"/>
    </row>
    <row r="85" spans="1:29">
      <c r="A85" s="56" t="s">
        <v>1</v>
      </c>
      <c r="B85" s="65"/>
      <c r="C85" s="49">
        <f>MAX(C71:C83)</f>
        <v>99.13</v>
      </c>
      <c r="D85" s="180">
        <f>MAX(D71:D83)</f>
        <v>13.45</v>
      </c>
      <c r="E85" s="189">
        <f>MAX(E71:E83)</f>
        <v>8245</v>
      </c>
      <c r="F85" s="189">
        <f>MAX(F71:F83)</f>
        <v>52070</v>
      </c>
      <c r="G85" s="189">
        <f>MAX(G71:G83)</f>
        <v>52520</v>
      </c>
      <c r="H85" s="189">
        <f>MAX(H71:H83)</f>
        <v>33980</v>
      </c>
      <c r="I85" s="169">
        <f>MAX(I71:I83)</f>
        <v>152.9</v>
      </c>
      <c r="J85" s="186">
        <f>MAX(J71:J83)</f>
        <v>790.1</v>
      </c>
      <c r="K85" s="151">
        <f>MAX(K71:K83)</f>
        <v>8062000</v>
      </c>
      <c r="L85" s="151">
        <f>MAX(L71:L83)</f>
        <v>74160</v>
      </c>
      <c r="M85" s="151">
        <f>MAX(M71:M83)</f>
        <v>50030</v>
      </c>
      <c r="N85" s="151">
        <f>MAX(N71:N83)</f>
        <v>2409000</v>
      </c>
      <c r="O85" s="151"/>
      <c r="P85" s="151">
        <f>MAX(P71:P83)</f>
        <v>26890</v>
      </c>
      <c r="Q85" s="151"/>
      <c r="R85" s="151">
        <f>MAX(R71:R83)</f>
        <v>24440</v>
      </c>
      <c r="S85" s="151">
        <f>MAX(S71:S83)</f>
        <v>27480</v>
      </c>
      <c r="T85"/>
      <c r="U85"/>
      <c r="V85"/>
      <c r="W85"/>
      <c r="X85"/>
      <c r="Y85"/>
      <c r="Z85"/>
      <c r="AA85"/>
      <c r="AB85"/>
      <c r="AC85"/>
    </row>
    <row r="86" spans="1:29" ht="15.75" thickBot="1">
      <c r="A86" s="58" t="s">
        <v>2</v>
      </c>
      <c r="B86" s="66"/>
      <c r="C86" s="52">
        <f>MEDIAN(C71:C83)</f>
        <v>97.09</v>
      </c>
      <c r="D86" s="181">
        <f>MEDIAN(D71:D83)</f>
        <v>9.8030000000000008</v>
      </c>
      <c r="E86" s="190">
        <f>MEDIAN(E71:E83)</f>
        <v>4775.5</v>
      </c>
      <c r="F86" s="190">
        <f>MEDIAN(F71:F83)</f>
        <v>25620</v>
      </c>
      <c r="G86" s="190">
        <f>MEDIAN(G71:G83)</f>
        <v>18200</v>
      </c>
      <c r="H86" s="190">
        <f>MEDIAN(H71:H83)</f>
        <v>23190</v>
      </c>
      <c r="I86" s="161">
        <f>MEDIAN(I71:I83)</f>
        <v>77.935000000000002</v>
      </c>
      <c r="J86" s="187">
        <f>MEDIAN(J71:J83)</f>
        <v>540.95000000000005</v>
      </c>
      <c r="K86" s="158">
        <f>MEDIAN(K71:K83)</f>
        <v>2666500</v>
      </c>
      <c r="L86" s="158">
        <f>MEDIAN(L71:L83)</f>
        <v>15795</v>
      </c>
      <c r="M86" s="158">
        <f>MEDIAN(M71:M83)</f>
        <v>17375</v>
      </c>
      <c r="N86" s="158">
        <f>MEDIAN(N71:N83)</f>
        <v>1249150</v>
      </c>
      <c r="O86" s="158"/>
      <c r="P86" s="158">
        <f>MEDIAN(P71:P83)</f>
        <v>26890</v>
      </c>
      <c r="Q86" s="158"/>
      <c r="R86" s="158">
        <f>MEDIAN(R71:R83)</f>
        <v>13023</v>
      </c>
      <c r="S86" s="158">
        <f>MEDIAN(S71:S83)</f>
        <v>26025</v>
      </c>
      <c r="T86"/>
      <c r="U86"/>
      <c r="V86"/>
      <c r="W86"/>
      <c r="X86"/>
      <c r="Y86"/>
      <c r="Z86"/>
      <c r="AA86"/>
      <c r="AB86"/>
      <c r="AC86"/>
    </row>
    <row r="87" spans="1:29">
      <c r="C87" s="12"/>
      <c r="D87" s="12"/>
      <c r="E87" s="12"/>
      <c r="F87" s="12"/>
      <c r="G87" s="23"/>
      <c r="H87" s="23"/>
      <c r="I87" s="23"/>
      <c r="L87" s="12"/>
      <c r="M87" s="12"/>
      <c r="U87"/>
      <c r="V87"/>
      <c r="W87"/>
      <c r="X87"/>
      <c r="Y87"/>
      <c r="Z87"/>
      <c r="AA87"/>
      <c r="AB87"/>
      <c r="AC87"/>
    </row>
    <row r="88" spans="1:29" ht="15.75" thickBot="1">
      <c r="C88" s="12"/>
      <c r="D88" s="12"/>
      <c r="E88" s="12"/>
      <c r="F88" s="12"/>
      <c r="G88" s="23"/>
      <c r="H88" s="23"/>
      <c r="K88" s="12"/>
      <c r="L88" s="12"/>
      <c r="AA88"/>
      <c r="AB88"/>
      <c r="AC88"/>
    </row>
    <row r="89" spans="1:29" ht="60" customHeight="1">
      <c r="A89" s="63" t="s">
        <v>75</v>
      </c>
      <c r="B89" s="41" t="s">
        <v>3</v>
      </c>
      <c r="C89" s="42" t="s">
        <v>55</v>
      </c>
      <c r="D89" s="42" t="s">
        <v>58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>
      <c r="A90" s="200" t="s">
        <v>492</v>
      </c>
      <c r="B90" s="30">
        <v>24000644</v>
      </c>
      <c r="C90" s="31">
        <v>89.07</v>
      </c>
      <c r="D90" s="220">
        <v>8.2669999999999995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2" spans="1:29">
      <c r="A92" s="13" t="s">
        <v>33</v>
      </c>
    </row>
    <row r="93" spans="1:29">
      <c r="A93" t="s">
        <v>34</v>
      </c>
    </row>
  </sheetData>
  <sheetProtection algorithmName="SHA-512" hashValue="PCXGQdxUtFsNkY9h9ZHbQOeEU5e76DR3zN13I0lmlSnu7kSBFKpY4AHE7eYUdZpK96cdVYfUzJlGcpUmu4Wt7g==" saltValue="q+F7ffAieWbVGj93R+e9yQ==" spinCount="100000" sheet="1" objects="1" scenarios="1"/>
  <sortState xmlns:xlrd2="http://schemas.microsoft.com/office/spreadsheetml/2017/richdata2" ref="A71:AG83">
    <sortCondition ref="A71:A8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X124"/>
  <sheetViews>
    <sheetView showGridLines="0" zoomScale="80" zoomScaleNormal="80" workbookViewId="0">
      <selection activeCell="A75" sqref="A7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85" width="15.7109375" customWidth="1"/>
  </cols>
  <sheetData>
    <row r="1" spans="1:64" ht="120" customHeight="1">
      <c r="B1" s="175" t="s">
        <v>427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0" t="s">
        <v>6</v>
      </c>
      <c r="B4" s="41" t="s">
        <v>3</v>
      </c>
      <c r="C4" s="42" t="s">
        <v>39</v>
      </c>
      <c r="D4" s="42" t="s">
        <v>37</v>
      </c>
      <c r="E4" s="42" t="s">
        <v>38</v>
      </c>
      <c r="F4" s="42" t="s">
        <v>40</v>
      </c>
      <c r="G4" s="42" t="s">
        <v>115</v>
      </c>
      <c r="H4" s="42" t="s">
        <v>41</v>
      </c>
      <c r="I4" s="42" t="s">
        <v>196</v>
      </c>
      <c r="J4" s="42" t="s">
        <v>50</v>
      </c>
      <c r="K4" s="42" t="s">
        <v>116</v>
      </c>
      <c r="L4" s="42" t="s">
        <v>118</v>
      </c>
      <c r="M4" s="42" t="s">
        <v>119</v>
      </c>
      <c r="N4" s="42" t="s">
        <v>42</v>
      </c>
      <c r="O4" s="42" t="s">
        <v>44</v>
      </c>
      <c r="P4" s="42" t="s">
        <v>45</v>
      </c>
      <c r="Q4" s="42" t="s">
        <v>46</v>
      </c>
      <c r="R4" s="42" t="s">
        <v>47</v>
      </c>
      <c r="S4" s="42" t="s">
        <v>48</v>
      </c>
      <c r="T4" s="42" t="s">
        <v>49</v>
      </c>
      <c r="U4" s="42" t="s">
        <v>398</v>
      </c>
      <c r="V4" s="42" t="s">
        <v>43</v>
      </c>
      <c r="W4" s="42" t="s">
        <v>424</v>
      </c>
      <c r="X4" s="42" t="s">
        <v>385</v>
      </c>
      <c r="Y4" s="42" t="s">
        <v>386</v>
      </c>
    </row>
    <row r="5" spans="1:64">
      <c r="A5" s="27" t="s">
        <v>421</v>
      </c>
      <c r="B5" s="30">
        <v>24000749</v>
      </c>
      <c r="C5" s="35">
        <v>90.16</v>
      </c>
      <c r="D5" s="31"/>
      <c r="E5" s="31"/>
      <c r="F5" s="36"/>
      <c r="G5" s="36"/>
      <c r="H5" s="36"/>
      <c r="I5" s="36"/>
      <c r="J5" s="36"/>
      <c r="K5" s="29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>
        <v>1.829</v>
      </c>
      <c r="X5" s="36"/>
      <c r="Y5" s="3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421</v>
      </c>
      <c r="B6" s="30">
        <v>24000749</v>
      </c>
      <c r="C6" s="35">
        <v>90.29</v>
      </c>
      <c r="D6" s="28"/>
      <c r="E6" s="31"/>
      <c r="F6" s="36"/>
      <c r="G6" s="36"/>
      <c r="H6" s="36"/>
      <c r="I6" s="36"/>
      <c r="J6" s="35"/>
      <c r="K6" s="29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>
        <v>1.413</v>
      </c>
      <c r="X6" s="29"/>
      <c r="Y6" s="2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421</v>
      </c>
      <c r="B7" s="30">
        <v>24000546</v>
      </c>
      <c r="C7" s="35">
        <v>87.95</v>
      </c>
      <c r="D7" s="31">
        <v>19.350000000000001</v>
      </c>
      <c r="E7" s="33">
        <v>129.6</v>
      </c>
      <c r="F7" s="35">
        <v>91.58</v>
      </c>
      <c r="G7" s="34">
        <v>346.7</v>
      </c>
      <c r="H7" s="53">
        <v>0.15759999999999999</v>
      </c>
      <c r="I7" s="53">
        <v>0.61970000000000003</v>
      </c>
      <c r="J7" s="38">
        <v>10780</v>
      </c>
      <c r="K7" s="38">
        <v>1589</v>
      </c>
      <c r="L7" s="29"/>
      <c r="M7" s="29"/>
      <c r="N7" s="29"/>
      <c r="O7" s="29"/>
      <c r="P7" s="29"/>
      <c r="Q7" s="29"/>
      <c r="R7" s="38"/>
      <c r="S7" s="36"/>
      <c r="T7" s="36"/>
      <c r="U7" s="36"/>
      <c r="V7" s="36"/>
      <c r="W7" s="37"/>
      <c r="X7" s="38"/>
      <c r="Y7" s="3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00" t="s">
        <v>421</v>
      </c>
      <c r="B8" s="30">
        <v>24000455</v>
      </c>
      <c r="C8" s="35">
        <v>88.88</v>
      </c>
      <c r="D8" s="28"/>
      <c r="E8" s="28"/>
      <c r="F8" s="29"/>
      <c r="G8" s="29"/>
      <c r="H8" s="53"/>
      <c r="I8" s="53"/>
      <c r="J8" s="29"/>
      <c r="K8" s="38"/>
      <c r="L8" s="29" t="s">
        <v>429</v>
      </c>
      <c r="M8" s="29" t="s">
        <v>430</v>
      </c>
      <c r="N8" s="29" t="s">
        <v>431</v>
      </c>
      <c r="O8" s="29" t="s">
        <v>431</v>
      </c>
      <c r="P8" s="29" t="s">
        <v>432</v>
      </c>
      <c r="Q8" s="29" t="s">
        <v>431</v>
      </c>
      <c r="R8" s="29" t="s">
        <v>431</v>
      </c>
      <c r="S8" s="53">
        <v>0.97440000000000004</v>
      </c>
      <c r="T8" s="29" t="s">
        <v>433</v>
      </c>
      <c r="U8" s="194">
        <v>3860</v>
      </c>
      <c r="V8" s="29" t="s">
        <v>433</v>
      </c>
      <c r="W8" s="37"/>
      <c r="X8" s="36"/>
      <c r="Y8" s="36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421</v>
      </c>
      <c r="B9" s="30">
        <v>24000455</v>
      </c>
      <c r="C9" s="35">
        <v>88.86</v>
      </c>
      <c r="D9" s="28"/>
      <c r="E9" s="31"/>
      <c r="F9" s="36"/>
      <c r="G9" s="36"/>
      <c r="H9" s="53"/>
      <c r="I9" s="53"/>
      <c r="J9" s="36"/>
      <c r="K9" s="38"/>
      <c r="L9" s="36"/>
      <c r="M9" s="36"/>
      <c r="N9" s="36"/>
      <c r="O9" s="36"/>
      <c r="P9" s="36"/>
      <c r="Q9" s="36"/>
      <c r="R9" s="36"/>
      <c r="S9" s="53"/>
      <c r="T9" s="36"/>
      <c r="U9" s="36"/>
      <c r="V9" s="36"/>
      <c r="W9" s="37"/>
      <c r="X9" s="29" t="s">
        <v>434</v>
      </c>
      <c r="Y9" s="29" t="s">
        <v>434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421</v>
      </c>
      <c r="B10" s="30">
        <v>24000455</v>
      </c>
      <c r="C10" s="35">
        <v>88.87</v>
      </c>
      <c r="D10" s="31"/>
      <c r="E10" s="31"/>
      <c r="F10" s="36"/>
      <c r="G10" s="36"/>
      <c r="H10" s="53"/>
      <c r="I10" s="53"/>
      <c r="J10" s="36"/>
      <c r="K10" s="38"/>
      <c r="L10" s="29" t="s">
        <v>429</v>
      </c>
      <c r="M10" s="29" t="s">
        <v>430</v>
      </c>
      <c r="N10" s="29" t="s">
        <v>431</v>
      </c>
      <c r="O10" s="29" t="s">
        <v>431</v>
      </c>
      <c r="P10" s="29" t="s">
        <v>432</v>
      </c>
      <c r="Q10" s="29" t="s">
        <v>431</v>
      </c>
      <c r="R10" s="29" t="s">
        <v>431</v>
      </c>
      <c r="S10" s="53">
        <v>2.399</v>
      </c>
      <c r="T10" s="29" t="s">
        <v>433</v>
      </c>
      <c r="U10" s="38"/>
      <c r="V10" s="29" t="s">
        <v>433</v>
      </c>
      <c r="W10" s="37"/>
      <c r="X10" s="36"/>
      <c r="Y10" s="3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416</v>
      </c>
      <c r="B11" s="30">
        <v>24001160</v>
      </c>
      <c r="C11" s="35">
        <v>86.86</v>
      </c>
      <c r="D11" s="31"/>
      <c r="E11" s="31"/>
      <c r="F11" s="36"/>
      <c r="G11" s="36"/>
      <c r="H11" s="36"/>
      <c r="I11" s="38"/>
      <c r="J11" s="36"/>
      <c r="K11" s="29"/>
      <c r="L11" s="36"/>
      <c r="M11" s="36"/>
      <c r="N11" s="36"/>
      <c r="O11" s="36"/>
      <c r="P11" s="36"/>
      <c r="Q11" s="36"/>
      <c r="R11" s="38"/>
      <c r="S11" s="36"/>
      <c r="T11" s="36"/>
      <c r="U11" s="36"/>
      <c r="V11" s="38"/>
      <c r="W11" s="37">
        <v>1.25</v>
      </c>
      <c r="X11" s="38"/>
      <c r="Y11" s="3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416</v>
      </c>
      <c r="B12" s="30">
        <v>24000588</v>
      </c>
      <c r="C12" s="35">
        <v>87.69</v>
      </c>
      <c r="D12" s="28"/>
      <c r="E12" s="31"/>
      <c r="F12" s="36"/>
      <c r="G12" s="36"/>
      <c r="H12" s="36"/>
      <c r="I12" s="36"/>
      <c r="J12" s="35"/>
      <c r="K12" s="29"/>
      <c r="L12" s="29" t="s">
        <v>429</v>
      </c>
      <c r="M12" s="29" t="s">
        <v>430</v>
      </c>
      <c r="N12" s="29" t="s">
        <v>431</v>
      </c>
      <c r="O12" s="29" t="s">
        <v>431</v>
      </c>
      <c r="P12" s="29" t="s">
        <v>432</v>
      </c>
      <c r="Q12" s="29" t="s">
        <v>431</v>
      </c>
      <c r="R12" s="29" t="s">
        <v>431</v>
      </c>
      <c r="S12" s="29" t="s">
        <v>432</v>
      </c>
      <c r="T12" s="29" t="s">
        <v>433</v>
      </c>
      <c r="U12" s="36"/>
      <c r="V12" s="29" t="s">
        <v>433</v>
      </c>
      <c r="W12" s="37"/>
      <c r="X12" s="29"/>
      <c r="Y12" s="29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419</v>
      </c>
      <c r="B13" s="30">
        <v>24000604</v>
      </c>
      <c r="C13" s="35">
        <v>89.94</v>
      </c>
      <c r="D13" s="31">
        <v>12.45</v>
      </c>
      <c r="E13" s="33">
        <v>103.9</v>
      </c>
      <c r="F13" s="35">
        <v>61.75</v>
      </c>
      <c r="G13" s="34">
        <v>149.69999999999999</v>
      </c>
      <c r="H13" s="53">
        <v>0.12620000000000001</v>
      </c>
      <c r="I13" s="53">
        <v>0.30609999999999998</v>
      </c>
      <c r="J13" s="38">
        <v>5014</v>
      </c>
      <c r="K13" s="38">
        <v>744</v>
      </c>
      <c r="L13" s="36"/>
      <c r="M13" s="36"/>
      <c r="N13" s="36"/>
      <c r="O13" s="36"/>
      <c r="P13" s="29"/>
      <c r="Q13" s="29"/>
      <c r="R13" s="38"/>
      <c r="S13" s="36"/>
      <c r="T13" s="36"/>
      <c r="U13" s="36"/>
      <c r="V13" s="36"/>
      <c r="W13" s="37"/>
      <c r="X13" s="29"/>
      <c r="Y13" s="29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54" t="s">
        <v>0</v>
      </c>
      <c r="B14" s="71"/>
      <c r="C14" s="72">
        <f t="shared" ref="C14:K14" si="0">MIN(C5:C13)</f>
        <v>86.86</v>
      </c>
      <c r="D14" s="72">
        <f t="shared" si="0"/>
        <v>12.45</v>
      </c>
      <c r="E14" s="197">
        <f t="shared" si="0"/>
        <v>103.9</v>
      </c>
      <c r="F14" s="72">
        <f t="shared" si="0"/>
        <v>61.75</v>
      </c>
      <c r="G14" s="197">
        <f t="shared" si="0"/>
        <v>149.69999999999999</v>
      </c>
      <c r="H14" s="159">
        <f t="shared" si="0"/>
        <v>0.12620000000000001</v>
      </c>
      <c r="I14" s="159">
        <f t="shared" si="0"/>
        <v>0.30609999999999998</v>
      </c>
      <c r="J14" s="93">
        <f t="shared" si="0"/>
        <v>5014</v>
      </c>
      <c r="K14" s="71">
        <f t="shared" si="0"/>
        <v>744</v>
      </c>
      <c r="L14" s="72"/>
      <c r="M14" s="72"/>
      <c r="N14" s="72"/>
      <c r="O14" s="72"/>
      <c r="P14" s="72"/>
      <c r="Q14" s="72"/>
      <c r="R14" s="72"/>
      <c r="S14" s="159">
        <f>MIN(S5:S13)</f>
        <v>0.97440000000000004</v>
      </c>
      <c r="T14" s="72"/>
      <c r="U14" s="72"/>
      <c r="V14" s="72"/>
      <c r="W14" s="85">
        <f>MIN(W5:W13)</f>
        <v>1.25</v>
      </c>
      <c r="X14" s="73"/>
      <c r="Y14" s="7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56" t="s">
        <v>1</v>
      </c>
      <c r="B15" s="75"/>
      <c r="C15" s="76">
        <f t="shared" ref="C15:K15" si="1">MAX(C5:C13)</f>
        <v>90.29</v>
      </c>
      <c r="D15" s="76">
        <f t="shared" si="1"/>
        <v>19.350000000000001</v>
      </c>
      <c r="E15" s="78">
        <f t="shared" si="1"/>
        <v>129.6</v>
      </c>
      <c r="F15" s="76">
        <f t="shared" si="1"/>
        <v>91.58</v>
      </c>
      <c r="G15" s="78">
        <f t="shared" si="1"/>
        <v>346.7</v>
      </c>
      <c r="H15" s="79">
        <f t="shared" si="1"/>
        <v>0.15759999999999999</v>
      </c>
      <c r="I15" s="79">
        <f t="shared" si="1"/>
        <v>0.61970000000000003</v>
      </c>
      <c r="J15" s="94">
        <f t="shared" si="1"/>
        <v>10780</v>
      </c>
      <c r="K15" s="75">
        <f t="shared" si="1"/>
        <v>1589</v>
      </c>
      <c r="L15" s="76"/>
      <c r="M15" s="76"/>
      <c r="N15" s="76"/>
      <c r="O15" s="76"/>
      <c r="P15" s="76"/>
      <c r="Q15" s="76"/>
      <c r="R15" s="76"/>
      <c r="S15" s="79">
        <f>MAX(S5:S13)</f>
        <v>2.399</v>
      </c>
      <c r="T15" s="76"/>
      <c r="U15" s="76"/>
      <c r="V15" s="76"/>
      <c r="W15" s="87">
        <f>MAX(W5:W13)</f>
        <v>1.829</v>
      </c>
      <c r="X15" s="77"/>
      <c r="Y15" s="77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5.75" thickBot="1">
      <c r="A16" s="58" t="s">
        <v>2</v>
      </c>
      <c r="B16" s="66"/>
      <c r="C16" s="67">
        <f t="shared" ref="C16:K16" si="2">MEDIAN(C5:C13)</f>
        <v>88.87</v>
      </c>
      <c r="D16" s="67">
        <f t="shared" si="2"/>
        <v>15.9</v>
      </c>
      <c r="E16" s="69">
        <f t="shared" si="2"/>
        <v>116.75</v>
      </c>
      <c r="F16" s="67">
        <f t="shared" si="2"/>
        <v>76.664999999999992</v>
      </c>
      <c r="G16" s="69">
        <f t="shared" si="2"/>
        <v>248.2</v>
      </c>
      <c r="H16" s="83">
        <f t="shared" si="2"/>
        <v>0.1419</v>
      </c>
      <c r="I16" s="83">
        <f t="shared" si="2"/>
        <v>0.46289999999999998</v>
      </c>
      <c r="J16" s="68">
        <f t="shared" si="2"/>
        <v>7897</v>
      </c>
      <c r="K16" s="199">
        <f t="shared" si="2"/>
        <v>1166.5</v>
      </c>
      <c r="L16" s="67"/>
      <c r="M16" s="67"/>
      <c r="N16" s="67"/>
      <c r="O16" s="67"/>
      <c r="P16" s="67"/>
      <c r="Q16" s="67"/>
      <c r="R16" s="67"/>
      <c r="S16" s="83">
        <f>MEDIAN(S5:S13)</f>
        <v>1.6867000000000001</v>
      </c>
      <c r="T16" s="67"/>
      <c r="U16" s="67"/>
      <c r="V16" s="67"/>
      <c r="W16" s="88">
        <f>MEDIAN(W5:W13)</f>
        <v>1.413</v>
      </c>
      <c r="X16" s="82"/>
      <c r="Y16" s="82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D17" s="12"/>
      <c r="G17" s="198"/>
      <c r="U17" s="129"/>
      <c r="BC17"/>
      <c r="BD17"/>
      <c r="BE17"/>
      <c r="BF17"/>
      <c r="BG17"/>
      <c r="BH17"/>
      <c r="BI17"/>
      <c r="BJ17"/>
      <c r="BK17"/>
      <c r="BL17"/>
    </row>
    <row r="18" spans="1:64" ht="15.75" thickBot="1"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60" customHeight="1">
      <c r="A19" s="40" t="s">
        <v>5</v>
      </c>
      <c r="B19" s="41" t="s">
        <v>3</v>
      </c>
      <c r="C19" s="42" t="s">
        <v>39</v>
      </c>
      <c r="D19" s="42" t="s">
        <v>37</v>
      </c>
      <c r="E19" s="42" t="s">
        <v>38</v>
      </c>
      <c r="F19" s="42" t="s">
        <v>40</v>
      </c>
      <c r="G19" s="42" t="s">
        <v>115</v>
      </c>
      <c r="H19" s="42" t="s">
        <v>41</v>
      </c>
      <c r="I19" s="42" t="s">
        <v>196</v>
      </c>
      <c r="J19" s="42" t="s">
        <v>50</v>
      </c>
      <c r="K19" s="42" t="s">
        <v>76</v>
      </c>
      <c r="L19" s="42" t="s">
        <v>198</v>
      </c>
      <c r="M19" s="42" t="s">
        <v>116</v>
      </c>
      <c r="N19" s="42" t="s">
        <v>118</v>
      </c>
      <c r="O19" s="42" t="s">
        <v>119</v>
      </c>
      <c r="P19" s="42" t="s">
        <v>42</v>
      </c>
      <c r="Q19" s="42" t="s">
        <v>43</v>
      </c>
      <c r="R19" s="42" t="s">
        <v>45</v>
      </c>
      <c r="S19" s="42" t="s">
        <v>46</v>
      </c>
      <c r="T19" s="42" t="s">
        <v>47</v>
      </c>
      <c r="U19" s="42" t="s">
        <v>48</v>
      </c>
      <c r="V19" s="42" t="s">
        <v>49</v>
      </c>
      <c r="W19" s="42" t="s">
        <v>83</v>
      </c>
      <c r="X19" s="42" t="s">
        <v>84</v>
      </c>
      <c r="Y19" s="42" t="s">
        <v>85</v>
      </c>
      <c r="Z19" s="42" t="s">
        <v>120</v>
      </c>
      <c r="AA19" s="42" t="s">
        <v>86</v>
      </c>
      <c r="AB19" s="42" t="s">
        <v>87</v>
      </c>
      <c r="AC19" s="42" t="s">
        <v>88</v>
      </c>
      <c r="AD19" s="42" t="s">
        <v>89</v>
      </c>
      <c r="AE19" s="42" t="s">
        <v>90</v>
      </c>
      <c r="AF19" s="42" t="s">
        <v>91</v>
      </c>
      <c r="AG19" s="42" t="s">
        <v>92</v>
      </c>
      <c r="AH19" s="42" t="s">
        <v>93</v>
      </c>
      <c r="AI19" s="42" t="s">
        <v>94</v>
      </c>
      <c r="AJ19" s="86" t="s">
        <v>95</v>
      </c>
      <c r="AK19" s="86" t="s">
        <v>96</v>
      </c>
      <c r="AL19" s="86" t="s">
        <v>97</v>
      </c>
      <c r="AM19" s="86" t="s">
        <v>98</v>
      </c>
      <c r="AN19" s="86" t="s">
        <v>99</v>
      </c>
      <c r="AO19" s="86" t="s">
        <v>100</v>
      </c>
      <c r="AP19" s="42" t="s">
        <v>139</v>
      </c>
      <c r="AQ19" s="42" t="s">
        <v>140</v>
      </c>
      <c r="AR19" s="42" t="s">
        <v>141</v>
      </c>
      <c r="AS19" s="42" t="s">
        <v>142</v>
      </c>
      <c r="AT19" s="42" t="s">
        <v>143</v>
      </c>
      <c r="AU19" s="42" t="s">
        <v>144</v>
      </c>
      <c r="AV19" s="42" t="s">
        <v>145</v>
      </c>
      <c r="AW19" s="42" t="s">
        <v>146</v>
      </c>
      <c r="AX19" s="42" t="s">
        <v>147</v>
      </c>
      <c r="AY19" s="42" t="s">
        <v>148</v>
      </c>
      <c r="AZ19" s="42" t="s">
        <v>149</v>
      </c>
      <c r="BA19" s="42" t="s">
        <v>150</v>
      </c>
      <c r="BB19" s="42" t="s">
        <v>151</v>
      </c>
      <c r="BC19" s="42" t="s">
        <v>152</v>
      </c>
      <c r="BD19" s="42" t="s">
        <v>153</v>
      </c>
      <c r="BE19" s="42" t="s">
        <v>154</v>
      </c>
      <c r="BF19" s="42" t="s">
        <v>155</v>
      </c>
      <c r="BG19" s="42" t="s">
        <v>43</v>
      </c>
      <c r="BH19" s="42" t="s">
        <v>385</v>
      </c>
      <c r="BI19" s="42" t="s">
        <v>386</v>
      </c>
      <c r="BJ19"/>
      <c r="BK19"/>
      <c r="BL19"/>
    </row>
    <row r="20" spans="1:64">
      <c r="A20" s="27" t="s">
        <v>435</v>
      </c>
      <c r="B20" s="30">
        <v>24000670</v>
      </c>
      <c r="C20" s="35">
        <v>87.9</v>
      </c>
      <c r="D20" s="29"/>
      <c r="E20" s="29"/>
      <c r="F20" s="53"/>
      <c r="G20" s="29"/>
      <c r="H20" s="29"/>
      <c r="I20" s="29"/>
      <c r="J20" s="29"/>
      <c r="K20" s="29"/>
      <c r="L20" s="29"/>
      <c r="M20" s="29"/>
      <c r="N20" s="29" t="s">
        <v>429</v>
      </c>
      <c r="O20" s="29" t="s">
        <v>430</v>
      </c>
      <c r="P20" s="29" t="s">
        <v>431</v>
      </c>
      <c r="Q20" s="29" t="s">
        <v>431</v>
      </c>
      <c r="R20" s="29" t="s">
        <v>432</v>
      </c>
      <c r="S20" s="29" t="s">
        <v>431</v>
      </c>
      <c r="T20" s="29" t="s">
        <v>431</v>
      </c>
      <c r="U20" s="29" t="s">
        <v>432</v>
      </c>
      <c r="V20" s="29" t="s">
        <v>433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 t="s">
        <v>433</v>
      </c>
      <c r="BH20" s="29"/>
      <c r="BI20" s="29"/>
      <c r="BJ20"/>
      <c r="BK20"/>
      <c r="BL20"/>
    </row>
    <row r="21" spans="1:64">
      <c r="A21" s="27" t="s">
        <v>435</v>
      </c>
      <c r="B21" s="30">
        <v>24000670</v>
      </c>
      <c r="C21" s="35">
        <v>88.36</v>
      </c>
      <c r="D21" s="29"/>
      <c r="E21" s="29"/>
      <c r="F21" s="53"/>
      <c r="G21" s="29"/>
      <c r="H21" s="29"/>
      <c r="I21" s="29"/>
      <c r="J21" s="29"/>
      <c r="K21" s="29"/>
      <c r="L21" s="29"/>
      <c r="M21" s="29"/>
      <c r="N21" s="29" t="s">
        <v>429</v>
      </c>
      <c r="O21" s="29" t="s">
        <v>430</v>
      </c>
      <c r="P21" s="29" t="s">
        <v>431</v>
      </c>
      <c r="Q21" s="29" t="s">
        <v>431</v>
      </c>
      <c r="R21" s="29" t="s">
        <v>432</v>
      </c>
      <c r="S21" s="29" t="s">
        <v>431</v>
      </c>
      <c r="T21" s="29" t="s">
        <v>431</v>
      </c>
      <c r="U21" s="29" t="s">
        <v>432</v>
      </c>
      <c r="V21" s="29" t="s">
        <v>433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 t="s">
        <v>433</v>
      </c>
      <c r="BH21" s="29"/>
      <c r="BI21" s="29"/>
      <c r="BJ21"/>
      <c r="BK21"/>
      <c r="BL21"/>
    </row>
    <row r="22" spans="1:64">
      <c r="A22" s="27" t="s">
        <v>436</v>
      </c>
      <c r="B22" s="30">
        <v>24000582</v>
      </c>
      <c r="C22" s="35">
        <v>90.62</v>
      </c>
      <c r="D22" s="35">
        <v>13.05</v>
      </c>
      <c r="E22" s="35">
        <v>86.85</v>
      </c>
      <c r="F22" s="34">
        <v>110.6</v>
      </c>
      <c r="G22" s="34">
        <v>289.60000000000002</v>
      </c>
      <c r="H22" s="53">
        <v>0.26069999999999999</v>
      </c>
      <c r="I22" s="53">
        <v>0.62319999999999998</v>
      </c>
      <c r="J22" s="38">
        <v>12780</v>
      </c>
      <c r="K22" s="35">
        <v>41.34</v>
      </c>
      <c r="L22" s="35">
        <v>45.47</v>
      </c>
      <c r="M22" s="38">
        <v>3665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29"/>
      <c r="BI22" s="29"/>
      <c r="BJ22" s="14"/>
      <c r="BK22"/>
      <c r="BL22"/>
    </row>
    <row r="23" spans="1:64">
      <c r="A23" s="27" t="s">
        <v>436</v>
      </c>
      <c r="B23" s="30">
        <v>24000442</v>
      </c>
      <c r="C23" s="35">
        <v>89.7</v>
      </c>
      <c r="D23" s="29"/>
      <c r="E23" s="35"/>
      <c r="F23" s="53"/>
      <c r="G23" s="29"/>
      <c r="H23" s="29"/>
      <c r="I23" s="29"/>
      <c r="J23" s="38"/>
      <c r="K23" s="29"/>
      <c r="L23" s="29"/>
      <c r="M23" s="38"/>
      <c r="N23" s="29" t="s">
        <v>429</v>
      </c>
      <c r="O23" s="29" t="s">
        <v>430</v>
      </c>
      <c r="P23" s="29" t="s">
        <v>431</v>
      </c>
      <c r="Q23" s="29" t="s">
        <v>431</v>
      </c>
      <c r="R23" s="29" t="s">
        <v>432</v>
      </c>
      <c r="S23" s="29" t="s">
        <v>431</v>
      </c>
      <c r="T23" s="29" t="s">
        <v>431</v>
      </c>
      <c r="U23" s="29" t="s">
        <v>432</v>
      </c>
      <c r="V23" s="29" t="s">
        <v>433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 t="s">
        <v>433</v>
      </c>
      <c r="BH23" s="29"/>
      <c r="BI23" s="29"/>
      <c r="BJ23"/>
      <c r="BK23"/>
      <c r="BL23"/>
    </row>
    <row r="24" spans="1:64">
      <c r="A24" s="27" t="s">
        <v>436</v>
      </c>
      <c r="B24" s="30">
        <v>24000442</v>
      </c>
      <c r="C24" s="35">
        <v>89.93</v>
      </c>
      <c r="D24" s="29"/>
      <c r="E24" s="35"/>
      <c r="F24" s="53"/>
      <c r="G24" s="29"/>
      <c r="H24" s="29"/>
      <c r="I24" s="29"/>
      <c r="J24" s="38"/>
      <c r="K24" s="29"/>
      <c r="L24" s="29"/>
      <c r="M24" s="38"/>
      <c r="N24" s="29" t="s">
        <v>429</v>
      </c>
      <c r="O24" s="29" t="s">
        <v>430</v>
      </c>
      <c r="P24" s="29" t="s">
        <v>431</v>
      </c>
      <c r="Q24" s="29" t="s">
        <v>431</v>
      </c>
      <c r="R24" s="29" t="s">
        <v>432</v>
      </c>
      <c r="S24" s="29" t="s">
        <v>431</v>
      </c>
      <c r="T24" s="29" t="s">
        <v>431</v>
      </c>
      <c r="U24" s="29" t="s">
        <v>432</v>
      </c>
      <c r="V24" s="29" t="s">
        <v>433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 t="s">
        <v>433</v>
      </c>
      <c r="BH24" s="29"/>
      <c r="BI24" s="29"/>
      <c r="BJ24"/>
      <c r="BK24"/>
      <c r="BL24"/>
    </row>
    <row r="25" spans="1:64">
      <c r="A25" s="27" t="s">
        <v>436</v>
      </c>
      <c r="B25" s="30">
        <v>24000498</v>
      </c>
      <c r="C25" s="35">
        <v>88.55</v>
      </c>
      <c r="D25" s="29"/>
      <c r="E25" s="35"/>
      <c r="F25" s="53"/>
      <c r="G25" s="29"/>
      <c r="H25" s="29"/>
      <c r="I25" s="29"/>
      <c r="J25" s="38"/>
      <c r="K25" s="29"/>
      <c r="L25" s="29"/>
      <c r="M25" s="38"/>
      <c r="N25" s="29"/>
      <c r="O25" s="29"/>
      <c r="P25" s="29"/>
      <c r="Q25" s="29"/>
      <c r="R25" s="29"/>
      <c r="S25" s="29"/>
      <c r="T25" s="29"/>
      <c r="U25" s="29"/>
      <c r="V25" s="29"/>
      <c r="W25" s="29" t="s">
        <v>441</v>
      </c>
      <c r="X25" s="29" t="s">
        <v>441</v>
      </c>
      <c r="Y25" s="29" t="s">
        <v>442</v>
      </c>
      <c r="Z25" s="29" t="s">
        <v>442</v>
      </c>
      <c r="AA25" s="29" t="s">
        <v>443</v>
      </c>
      <c r="AB25" s="29">
        <v>13.01</v>
      </c>
      <c r="AC25" s="29" t="s">
        <v>443</v>
      </c>
      <c r="AD25" s="29">
        <v>13.01</v>
      </c>
      <c r="AE25" s="29" t="s">
        <v>444</v>
      </c>
      <c r="AF25" s="29">
        <v>61.02</v>
      </c>
      <c r="AG25" s="29" t="s">
        <v>445</v>
      </c>
      <c r="AH25" s="29" t="s">
        <v>444</v>
      </c>
      <c r="AI25" s="29">
        <v>0</v>
      </c>
      <c r="AJ25" s="29">
        <v>7.5519999999999996</v>
      </c>
      <c r="AK25" s="29" t="s">
        <v>444</v>
      </c>
      <c r="AL25" s="29" t="s">
        <v>444</v>
      </c>
      <c r="AM25" s="29">
        <v>23.93</v>
      </c>
      <c r="AN25" s="29">
        <v>7.1580000000000004</v>
      </c>
      <c r="AO25" s="29" t="s">
        <v>446</v>
      </c>
      <c r="AP25" s="29" t="s">
        <v>444</v>
      </c>
      <c r="AQ25" s="29" t="s">
        <v>444</v>
      </c>
      <c r="AR25" s="29" t="s">
        <v>444</v>
      </c>
      <c r="AS25" s="29" t="s">
        <v>444</v>
      </c>
      <c r="AT25" s="29" t="s">
        <v>444</v>
      </c>
      <c r="AU25" s="29" t="s">
        <v>444</v>
      </c>
      <c r="AV25" s="29" t="s">
        <v>444</v>
      </c>
      <c r="AW25" s="29" t="s">
        <v>444</v>
      </c>
      <c r="AX25" s="29" t="s">
        <v>444</v>
      </c>
      <c r="AY25" s="29" t="s">
        <v>444</v>
      </c>
      <c r="AZ25" s="29" t="s">
        <v>444</v>
      </c>
      <c r="BA25" s="29" t="s">
        <v>444</v>
      </c>
      <c r="BB25" s="29" t="s">
        <v>444</v>
      </c>
      <c r="BC25" s="29" t="s">
        <v>444</v>
      </c>
      <c r="BD25" s="29" t="s">
        <v>444</v>
      </c>
      <c r="BE25" s="29" t="s">
        <v>444</v>
      </c>
      <c r="BF25" s="29" t="s">
        <v>444</v>
      </c>
      <c r="BG25" s="29"/>
      <c r="BH25" s="29"/>
      <c r="BI25" s="29"/>
      <c r="BJ25"/>
      <c r="BK25"/>
      <c r="BL25"/>
    </row>
    <row r="26" spans="1:64">
      <c r="A26" s="27" t="s">
        <v>436</v>
      </c>
      <c r="B26" s="30">
        <v>24000364</v>
      </c>
      <c r="C26" s="35">
        <v>89.71</v>
      </c>
      <c r="D26" s="35">
        <v>26.7</v>
      </c>
      <c r="E26" s="35">
        <v>107.5</v>
      </c>
      <c r="F26" s="34">
        <v>136.80000000000001</v>
      </c>
      <c r="G26" s="34">
        <v>306.8</v>
      </c>
      <c r="H26" s="53">
        <v>0.51680000000000004</v>
      </c>
      <c r="I26" s="53">
        <v>1.01</v>
      </c>
      <c r="J26" s="38">
        <v>11280</v>
      </c>
      <c r="K26" s="53"/>
      <c r="L26" s="53"/>
      <c r="M26" s="38">
        <v>2847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29"/>
      <c r="BI26" s="29"/>
      <c r="BJ26" s="14"/>
      <c r="BK26"/>
      <c r="BL26"/>
    </row>
    <row r="27" spans="1:64">
      <c r="A27" s="27" t="s">
        <v>436</v>
      </c>
      <c r="B27" s="30">
        <v>24000454</v>
      </c>
      <c r="C27" s="35">
        <v>87.06</v>
      </c>
      <c r="D27" s="29"/>
      <c r="E27" s="35"/>
      <c r="F27" s="53"/>
      <c r="G27" s="29"/>
      <c r="H27" s="29"/>
      <c r="I27" s="29"/>
      <c r="J27" s="38"/>
      <c r="K27" s="29"/>
      <c r="L27" s="29"/>
      <c r="M27" s="3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 t="s">
        <v>434</v>
      </c>
      <c r="BI27" s="29" t="s">
        <v>434</v>
      </c>
      <c r="BJ27"/>
      <c r="BK27"/>
      <c r="BL27"/>
    </row>
    <row r="28" spans="1:64">
      <c r="A28" s="27" t="s">
        <v>440</v>
      </c>
      <c r="B28" s="30">
        <v>24000668</v>
      </c>
      <c r="C28" s="35">
        <v>88.45</v>
      </c>
      <c r="D28" s="29"/>
      <c r="E28" s="29"/>
      <c r="F28" s="53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 t="s">
        <v>441</v>
      </c>
      <c r="X28" s="29" t="s">
        <v>441</v>
      </c>
      <c r="Y28" s="29" t="s">
        <v>442</v>
      </c>
      <c r="Z28" s="29" t="s">
        <v>442</v>
      </c>
      <c r="AA28" s="29" t="s">
        <v>443</v>
      </c>
      <c r="AB28" s="29">
        <v>70.19</v>
      </c>
      <c r="AC28" s="29" t="s">
        <v>443</v>
      </c>
      <c r="AD28" s="29">
        <v>70.19</v>
      </c>
      <c r="AE28" s="29" t="s">
        <v>444</v>
      </c>
      <c r="AF28" s="29">
        <v>110.3</v>
      </c>
      <c r="AG28" s="29" t="s">
        <v>445</v>
      </c>
      <c r="AH28" s="29" t="s">
        <v>444</v>
      </c>
      <c r="AI28" s="29">
        <v>0</v>
      </c>
      <c r="AJ28" s="162">
        <v>23.25</v>
      </c>
      <c r="AK28" s="29" t="s">
        <v>444</v>
      </c>
      <c r="AL28" s="29" t="s">
        <v>444</v>
      </c>
      <c r="AM28" s="29" t="s">
        <v>444</v>
      </c>
      <c r="AN28" s="29" t="s">
        <v>444</v>
      </c>
      <c r="AO28" s="29" t="s">
        <v>446</v>
      </c>
      <c r="AP28" s="29" t="s">
        <v>444</v>
      </c>
      <c r="AQ28" s="29" t="s">
        <v>444</v>
      </c>
      <c r="AR28" s="29" t="s">
        <v>444</v>
      </c>
      <c r="AS28" s="29" t="s">
        <v>444</v>
      </c>
      <c r="AT28" s="29" t="s">
        <v>444</v>
      </c>
      <c r="AU28" s="29" t="s">
        <v>444</v>
      </c>
      <c r="AV28" s="29" t="s">
        <v>444</v>
      </c>
      <c r="AW28" s="29" t="s">
        <v>444</v>
      </c>
      <c r="AX28" s="29" t="s">
        <v>444</v>
      </c>
      <c r="AY28" s="29" t="s">
        <v>444</v>
      </c>
      <c r="AZ28" s="29" t="s">
        <v>444</v>
      </c>
      <c r="BA28" s="29" t="s">
        <v>444</v>
      </c>
      <c r="BB28" s="29" t="s">
        <v>444</v>
      </c>
      <c r="BC28" s="29" t="s">
        <v>444</v>
      </c>
      <c r="BD28" s="29" t="s">
        <v>444</v>
      </c>
      <c r="BE28" s="29" t="s">
        <v>444</v>
      </c>
      <c r="BF28" s="29" t="s">
        <v>444</v>
      </c>
      <c r="BG28" s="29"/>
      <c r="BH28" s="29"/>
      <c r="BI28" s="29"/>
      <c r="BJ28"/>
      <c r="BK28"/>
      <c r="BL28"/>
    </row>
    <row r="29" spans="1:64">
      <c r="A29" s="27" t="s">
        <v>438</v>
      </c>
      <c r="B29" s="30">
        <v>24000870</v>
      </c>
      <c r="C29" s="35">
        <v>90.34</v>
      </c>
      <c r="D29" s="29"/>
      <c r="E29" s="29"/>
      <c r="F29" s="53"/>
      <c r="G29" s="29"/>
      <c r="H29" s="29"/>
      <c r="I29" s="29"/>
      <c r="J29" s="29"/>
      <c r="K29" s="29"/>
      <c r="L29" s="29"/>
      <c r="M29" s="29"/>
      <c r="N29" s="29" t="s">
        <v>429</v>
      </c>
      <c r="O29" s="29" t="s">
        <v>430</v>
      </c>
      <c r="P29" s="29" t="s">
        <v>431</v>
      </c>
      <c r="Q29" s="29" t="s">
        <v>431</v>
      </c>
      <c r="R29" s="29" t="s">
        <v>432</v>
      </c>
      <c r="S29" s="29" t="s">
        <v>431</v>
      </c>
      <c r="T29" s="29" t="s">
        <v>431</v>
      </c>
      <c r="U29" s="135">
        <v>0.112</v>
      </c>
      <c r="V29" s="29" t="s">
        <v>433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 t="s">
        <v>433</v>
      </c>
      <c r="BH29" s="29"/>
      <c r="BI29" s="29"/>
      <c r="BJ29"/>
      <c r="BK29"/>
      <c r="BL29"/>
    </row>
    <row r="30" spans="1:64">
      <c r="A30" s="27" t="s">
        <v>438</v>
      </c>
      <c r="B30" s="30">
        <v>24000870</v>
      </c>
      <c r="C30" s="35">
        <v>90.22</v>
      </c>
      <c r="D30" s="29"/>
      <c r="E30" s="29"/>
      <c r="F30" s="53"/>
      <c r="G30" s="29"/>
      <c r="H30" s="29"/>
      <c r="I30" s="29"/>
      <c r="J30" s="29"/>
      <c r="K30" s="29"/>
      <c r="L30" s="29"/>
      <c r="M30" s="29"/>
      <c r="N30" s="29" t="s">
        <v>429</v>
      </c>
      <c r="O30" s="29" t="s">
        <v>430</v>
      </c>
      <c r="P30" s="29" t="s">
        <v>431</v>
      </c>
      <c r="Q30" s="29" t="s">
        <v>431</v>
      </c>
      <c r="R30" s="29" t="s">
        <v>432</v>
      </c>
      <c r="S30" s="29" t="s">
        <v>431</v>
      </c>
      <c r="T30" s="29" t="s">
        <v>431</v>
      </c>
      <c r="U30" s="135">
        <v>0.82450000000000001</v>
      </c>
      <c r="V30" s="29" t="s">
        <v>433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 t="s">
        <v>433</v>
      </c>
      <c r="BH30" s="29"/>
      <c r="BI30" s="29"/>
      <c r="BJ30"/>
      <c r="BK30"/>
      <c r="BL30"/>
    </row>
    <row r="31" spans="1:64">
      <c r="A31" s="54" t="s">
        <v>0</v>
      </c>
      <c r="B31" s="71"/>
      <c r="C31" s="72">
        <f>MIN(C20:C30)</f>
        <v>87.06</v>
      </c>
      <c r="D31" s="72">
        <f>MIN(D20:D30)</f>
        <v>13.05</v>
      </c>
      <c r="E31" s="74">
        <f>MIN(E20:E30)</f>
        <v>86.85</v>
      </c>
      <c r="F31" s="197">
        <f>MIN(F20:F30)</f>
        <v>110.6</v>
      </c>
      <c r="G31" s="197">
        <f>MIN(G20:G30)</f>
        <v>289.60000000000002</v>
      </c>
      <c r="H31" s="73">
        <f>MIN(H20:H30)</f>
        <v>0.26069999999999999</v>
      </c>
      <c r="I31" s="73">
        <f>MIN(I20:I30)</f>
        <v>0.62319999999999998</v>
      </c>
      <c r="J31" s="71">
        <f>MIN(J20:J30)</f>
        <v>11280</v>
      </c>
      <c r="K31" s="73"/>
      <c r="L31" s="73"/>
      <c r="M31" s="71">
        <f>MIN(M20:M30)</f>
        <v>2847</v>
      </c>
      <c r="N31" s="71"/>
      <c r="O31" s="71"/>
      <c r="P31" s="71"/>
      <c r="Q31" s="71"/>
      <c r="R31" s="71"/>
      <c r="S31" s="71"/>
      <c r="T31" s="71"/>
      <c r="U31" s="159">
        <f>MIN(U20:U30)</f>
        <v>0.112</v>
      </c>
      <c r="V31" s="159"/>
      <c r="W31" s="159"/>
      <c r="X31" s="159"/>
      <c r="Y31" s="159"/>
      <c r="Z31" s="159"/>
      <c r="AA31" s="159"/>
      <c r="AB31" s="74">
        <f>MIN(AB20:AB30)</f>
        <v>13.01</v>
      </c>
      <c r="AC31" s="159"/>
      <c r="AD31" s="159"/>
      <c r="AE31" s="159"/>
      <c r="AF31" s="74">
        <f>MIN(AF20:AF30)</f>
        <v>61.02</v>
      </c>
      <c r="AG31" s="159"/>
      <c r="AH31" s="159"/>
      <c r="AI31" s="159"/>
      <c r="AJ31" s="85">
        <f>MIN(AJ20:AJ30)</f>
        <v>7.5519999999999996</v>
      </c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/>
      <c r="BK31"/>
      <c r="BL31"/>
    </row>
    <row r="32" spans="1:64">
      <c r="A32" s="56" t="s">
        <v>1</v>
      </c>
      <c r="B32" s="75"/>
      <c r="C32" s="80">
        <f>MAX(C20:C30)</f>
        <v>90.62</v>
      </c>
      <c r="D32" s="80">
        <f>MAX(D20:D30)</f>
        <v>26.7</v>
      </c>
      <c r="E32" s="80">
        <f>MAX(E20:E30)</f>
        <v>107.5</v>
      </c>
      <c r="F32" s="78">
        <f>MAX(F20:F30)</f>
        <v>136.80000000000001</v>
      </c>
      <c r="G32" s="78">
        <f>MAX(G20:G30)</f>
        <v>306.8</v>
      </c>
      <c r="H32" s="77">
        <f>MAX(H20:H30)</f>
        <v>0.51680000000000004</v>
      </c>
      <c r="I32" s="77">
        <f>MAX(I20:I30)</f>
        <v>1.01</v>
      </c>
      <c r="J32" s="75">
        <f>MAX(J20:J30)</f>
        <v>12780</v>
      </c>
      <c r="K32" s="77"/>
      <c r="L32" s="77"/>
      <c r="M32" s="75">
        <f>MAX(M20:M30)</f>
        <v>3665</v>
      </c>
      <c r="N32" s="75"/>
      <c r="O32" s="75"/>
      <c r="P32" s="75"/>
      <c r="Q32" s="75"/>
      <c r="R32" s="75"/>
      <c r="S32" s="75"/>
      <c r="T32" s="75"/>
      <c r="U32" s="79">
        <f>MAX(U20:U30)</f>
        <v>0.82450000000000001</v>
      </c>
      <c r="V32" s="79"/>
      <c r="W32" s="79"/>
      <c r="X32" s="79"/>
      <c r="Y32" s="79"/>
      <c r="Z32" s="79"/>
      <c r="AA32" s="79"/>
      <c r="AB32" s="80">
        <f>MAX(AB20:AB30)</f>
        <v>70.19</v>
      </c>
      <c r="AC32" s="79"/>
      <c r="AD32" s="79"/>
      <c r="AE32" s="79"/>
      <c r="AF32" s="80">
        <f>MAX(AF20:AF30)</f>
        <v>110.3</v>
      </c>
      <c r="AG32" s="79"/>
      <c r="AH32" s="79"/>
      <c r="AI32" s="79"/>
      <c r="AJ32" s="87">
        <f>MAX(AJ20:AJ30)</f>
        <v>23.25</v>
      </c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80"/>
      <c r="BI32" s="80"/>
      <c r="BJ32"/>
      <c r="BK32"/>
      <c r="BL32"/>
    </row>
    <row r="33" spans="1:80" ht="15.75" thickBot="1">
      <c r="A33" s="58" t="s">
        <v>2</v>
      </c>
      <c r="B33" s="66"/>
      <c r="C33" s="84">
        <f>MEDIAN(C20:C30)</f>
        <v>89.7</v>
      </c>
      <c r="D33" s="84">
        <f>MEDIAN(D20:D30)</f>
        <v>19.875</v>
      </c>
      <c r="E33" s="84">
        <f>MEDIAN(E20:E30)</f>
        <v>97.174999999999997</v>
      </c>
      <c r="F33" s="69">
        <f>MEDIAN(F20:F30)</f>
        <v>123.7</v>
      </c>
      <c r="G33" s="69">
        <f>MEDIAN(G20:G30)</f>
        <v>298.20000000000005</v>
      </c>
      <c r="H33" s="82">
        <f>MEDIAN(H20:H30)</f>
        <v>0.38875000000000004</v>
      </c>
      <c r="I33" s="82">
        <f>MEDIAN(I20:I30)</f>
        <v>0.81659999999999999</v>
      </c>
      <c r="J33" s="199">
        <f>MEDIAN(J20:J30)</f>
        <v>12030</v>
      </c>
      <c r="K33" s="82"/>
      <c r="L33" s="82"/>
      <c r="M33" s="199">
        <f>MEDIAN(M20:M30)</f>
        <v>3256</v>
      </c>
      <c r="N33" s="199"/>
      <c r="O33" s="199"/>
      <c r="P33" s="199"/>
      <c r="Q33" s="199"/>
      <c r="R33" s="199"/>
      <c r="S33" s="199"/>
      <c r="T33" s="199"/>
      <c r="U33" s="83">
        <f>MEDIAN(U20:U30)</f>
        <v>0.46825</v>
      </c>
      <c r="V33" s="83"/>
      <c r="W33" s="83"/>
      <c r="X33" s="83"/>
      <c r="Y33" s="83"/>
      <c r="Z33" s="83"/>
      <c r="AA33" s="83"/>
      <c r="AB33" s="84">
        <f>MEDIAN(AB20:AB30)</f>
        <v>41.6</v>
      </c>
      <c r="AC33" s="83"/>
      <c r="AD33" s="83"/>
      <c r="AE33" s="83"/>
      <c r="AF33" s="84">
        <f>MEDIAN(AF20:AF30)</f>
        <v>85.66</v>
      </c>
      <c r="AG33" s="83"/>
      <c r="AH33" s="83"/>
      <c r="AI33" s="83"/>
      <c r="AJ33" s="88">
        <f>MEDIAN(AJ20:AJ30)</f>
        <v>15.401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4"/>
      <c r="BI33" s="84"/>
      <c r="BJ33"/>
      <c r="BK33"/>
      <c r="BL33"/>
    </row>
    <row r="34" spans="1:80">
      <c r="A34" s="2"/>
      <c r="B34" s="16"/>
      <c r="C34" s="1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80" ht="15.75" thickBot="1">
      <c r="BB35"/>
      <c r="BC35"/>
      <c r="BD35"/>
      <c r="BE35"/>
      <c r="BF35"/>
      <c r="BG35"/>
      <c r="BH35"/>
      <c r="BI35"/>
      <c r="BJ35"/>
      <c r="BK35"/>
      <c r="BL35"/>
    </row>
    <row r="36" spans="1:80" ht="60" customHeight="1">
      <c r="A36" s="63" t="s">
        <v>4</v>
      </c>
      <c r="B36" s="41" t="s">
        <v>3</v>
      </c>
      <c r="C36" s="42" t="s">
        <v>39</v>
      </c>
      <c r="D36" s="42" t="s">
        <v>37</v>
      </c>
      <c r="E36" s="42" t="s">
        <v>38</v>
      </c>
      <c r="F36" s="42" t="s">
        <v>40</v>
      </c>
      <c r="G36" s="42" t="s">
        <v>115</v>
      </c>
      <c r="H36" s="42" t="s">
        <v>41</v>
      </c>
      <c r="I36" s="42" t="s">
        <v>196</v>
      </c>
      <c r="J36" s="42" t="s">
        <v>50</v>
      </c>
      <c r="K36" s="42" t="s">
        <v>116</v>
      </c>
      <c r="L36" s="42" t="s">
        <v>118</v>
      </c>
      <c r="M36" s="42" t="s">
        <v>119</v>
      </c>
      <c r="N36" s="42" t="s">
        <v>42</v>
      </c>
      <c r="O36" s="42" t="s">
        <v>43</v>
      </c>
      <c r="P36" s="42" t="s">
        <v>45</v>
      </c>
      <c r="Q36" s="42" t="s">
        <v>46</v>
      </c>
      <c r="R36" s="42" t="s">
        <v>47</v>
      </c>
      <c r="S36" s="42" t="s">
        <v>48</v>
      </c>
      <c r="T36" s="42" t="s">
        <v>49</v>
      </c>
      <c r="U36" s="42" t="s">
        <v>401</v>
      </c>
      <c r="V36" s="42" t="s">
        <v>402</v>
      </c>
      <c r="W36" s="42" t="s">
        <v>202</v>
      </c>
      <c r="X36" s="42" t="s">
        <v>203</v>
      </c>
      <c r="Y36" s="42" t="s">
        <v>403</v>
      </c>
      <c r="Z36" s="42" t="s">
        <v>204</v>
      </c>
      <c r="AA36" s="42" t="s">
        <v>205</v>
      </c>
      <c r="AB36" s="42" t="s">
        <v>206</v>
      </c>
      <c r="AC36" s="42" t="s">
        <v>207</v>
      </c>
      <c r="AD36" s="42" t="s">
        <v>208</v>
      </c>
      <c r="AE36" s="42" t="s">
        <v>209</v>
      </c>
      <c r="AF36" s="42" t="s">
        <v>210</v>
      </c>
      <c r="AG36" s="42" t="s">
        <v>211</v>
      </c>
      <c r="AH36" s="42" t="s">
        <v>212</v>
      </c>
      <c r="AI36" s="42" t="s">
        <v>452</v>
      </c>
      <c r="AJ36" s="42" t="s">
        <v>213</v>
      </c>
      <c r="AK36" s="42" t="s">
        <v>214</v>
      </c>
      <c r="AL36" s="42" t="s">
        <v>453</v>
      </c>
      <c r="AM36" s="42" t="s">
        <v>454</v>
      </c>
      <c r="AN36" s="42" t="s">
        <v>215</v>
      </c>
      <c r="AO36" s="42" t="s">
        <v>455</v>
      </c>
      <c r="AP36" s="42" t="s">
        <v>456</v>
      </c>
      <c r="AQ36" s="42" t="s">
        <v>457</v>
      </c>
      <c r="AR36" s="42" t="s">
        <v>216</v>
      </c>
      <c r="AS36" s="42" t="s">
        <v>458</v>
      </c>
      <c r="AT36" s="42" t="s">
        <v>459</v>
      </c>
      <c r="AU36" s="42" t="s">
        <v>460</v>
      </c>
      <c r="AV36" s="42" t="s">
        <v>461</v>
      </c>
      <c r="AW36" s="42" t="s">
        <v>462</v>
      </c>
      <c r="AX36" s="42" t="s">
        <v>463</v>
      </c>
      <c r="AY36" s="42" t="s">
        <v>404</v>
      </c>
      <c r="AZ36" s="42" t="s">
        <v>464</v>
      </c>
      <c r="BA36" s="42" t="s">
        <v>465</v>
      </c>
      <c r="BB36" s="42" t="s">
        <v>466</v>
      </c>
      <c r="BC36" s="42" t="s">
        <v>467</v>
      </c>
      <c r="BD36" s="42" t="s">
        <v>468</v>
      </c>
      <c r="BE36" s="42" t="s">
        <v>469</v>
      </c>
      <c r="BF36" s="42" t="s">
        <v>469</v>
      </c>
      <c r="BG36" s="42" t="s">
        <v>470</v>
      </c>
      <c r="BH36" s="42" t="s">
        <v>471</v>
      </c>
      <c r="BI36" s="42" t="s">
        <v>472</v>
      </c>
      <c r="BJ36" s="42" t="s">
        <v>473</v>
      </c>
      <c r="BK36" s="42" t="s">
        <v>474</v>
      </c>
      <c r="BL36" s="42" t="s">
        <v>475</v>
      </c>
      <c r="BM36" s="42" t="s">
        <v>51</v>
      </c>
      <c r="BN36" s="42" t="s">
        <v>52</v>
      </c>
      <c r="BO36" s="42" t="s">
        <v>53</v>
      </c>
      <c r="BP36" s="42" t="s">
        <v>54</v>
      </c>
      <c r="BQ36" s="42" t="s">
        <v>197</v>
      </c>
      <c r="BR36" s="42" t="s">
        <v>43</v>
      </c>
      <c r="BS36" s="42" t="s">
        <v>81</v>
      </c>
      <c r="BT36" s="42" t="s">
        <v>82</v>
      </c>
    </row>
    <row r="37" spans="1:80">
      <c r="A37" s="27" t="s">
        <v>450</v>
      </c>
      <c r="B37" s="30">
        <v>24001110</v>
      </c>
      <c r="C37" s="70"/>
      <c r="D37" s="29"/>
      <c r="E37" s="29"/>
      <c r="F37" s="29"/>
      <c r="G37" s="29"/>
      <c r="H37" s="37"/>
      <c r="I37" s="29"/>
      <c r="J37" s="36"/>
      <c r="K37" s="36"/>
      <c r="L37" s="29"/>
      <c r="M37" s="29"/>
      <c r="N37" s="29"/>
      <c r="O37" s="29"/>
      <c r="P37" s="29"/>
      <c r="Q37" s="36"/>
      <c r="R37" s="36"/>
      <c r="S37" s="36"/>
      <c r="T37" s="36"/>
      <c r="U37" s="36"/>
      <c r="V37" s="36"/>
      <c r="W37" s="29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 t="s">
        <v>476</v>
      </c>
      <c r="BT37" s="29" t="s">
        <v>476</v>
      </c>
    </row>
    <row r="38" spans="1:80">
      <c r="A38" s="27" t="s">
        <v>450</v>
      </c>
      <c r="B38" s="30">
        <v>24001009</v>
      </c>
      <c r="C38" s="29"/>
      <c r="D38" s="29"/>
      <c r="E38" s="29"/>
      <c r="F38" s="29"/>
      <c r="G38" s="29"/>
      <c r="H38" s="29"/>
      <c r="I38" s="35"/>
      <c r="J38" s="36"/>
      <c r="K38" s="36"/>
      <c r="L38" s="29"/>
      <c r="M38" s="29"/>
      <c r="N38" s="29"/>
      <c r="O38" s="29"/>
      <c r="P38" s="29"/>
      <c r="Q38" s="29"/>
      <c r="R38" s="29"/>
      <c r="S38" s="36"/>
      <c r="T38" s="36"/>
      <c r="U38" s="29"/>
      <c r="V38" s="29"/>
      <c r="W38" s="29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 t="s">
        <v>476</v>
      </c>
      <c r="BT38" s="29" t="s">
        <v>476</v>
      </c>
    </row>
    <row r="39" spans="1:80">
      <c r="A39" s="27" t="s">
        <v>450</v>
      </c>
      <c r="B39" s="30">
        <v>24000790</v>
      </c>
      <c r="C39" s="35">
        <v>88.58</v>
      </c>
      <c r="D39" s="29"/>
      <c r="E39" s="29"/>
      <c r="F39" s="29"/>
      <c r="G39" s="29"/>
      <c r="H39" s="29"/>
      <c r="I39" s="29"/>
      <c r="J39" s="29"/>
      <c r="K39" s="29"/>
      <c r="L39" s="29" t="s">
        <v>429</v>
      </c>
      <c r="M39" s="29" t="s">
        <v>430</v>
      </c>
      <c r="N39" s="29" t="s">
        <v>431</v>
      </c>
      <c r="O39" s="29" t="s">
        <v>431</v>
      </c>
      <c r="P39" s="29" t="s">
        <v>432</v>
      </c>
      <c r="Q39" s="29" t="s">
        <v>431</v>
      </c>
      <c r="R39" s="29" t="s">
        <v>431</v>
      </c>
      <c r="S39" s="29" t="s">
        <v>432</v>
      </c>
      <c r="T39" s="29" t="s">
        <v>433</v>
      </c>
      <c r="U39" s="29"/>
      <c r="V39" s="29"/>
      <c r="W39" s="29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 t="s">
        <v>433</v>
      </c>
      <c r="BS39" s="36"/>
      <c r="BT39" s="36"/>
    </row>
    <row r="40" spans="1:80">
      <c r="A40" s="27" t="s">
        <v>450</v>
      </c>
      <c r="B40" s="30">
        <v>24000664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6"/>
      <c r="R40" s="36"/>
      <c r="S40" s="36"/>
      <c r="T40" s="36"/>
      <c r="U40" s="29"/>
      <c r="V40" s="29"/>
      <c r="W40" s="29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 t="s">
        <v>476</v>
      </c>
      <c r="BT40" s="29" t="s">
        <v>476</v>
      </c>
    </row>
    <row r="41" spans="1:80">
      <c r="A41" s="27" t="s">
        <v>450</v>
      </c>
      <c r="B41" s="30">
        <v>24000593</v>
      </c>
      <c r="C41" s="29"/>
      <c r="D41" s="29"/>
      <c r="E41" s="29"/>
      <c r="F41" s="29"/>
      <c r="G41" s="35"/>
      <c r="H41" s="29"/>
      <c r="I41" s="29"/>
      <c r="J41" s="29"/>
      <c r="K41" s="29"/>
      <c r="L41" s="29"/>
      <c r="M41" s="29"/>
      <c r="N41" s="29"/>
      <c r="O41" s="29"/>
      <c r="P41" s="29"/>
      <c r="Q41" s="36"/>
      <c r="R41" s="36"/>
      <c r="S41" s="36"/>
      <c r="T41" s="36"/>
      <c r="U41" s="29"/>
      <c r="V41" s="29"/>
      <c r="W41" s="29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162"/>
      <c r="BN41" s="135"/>
      <c r="BO41" s="228"/>
      <c r="BP41" s="162"/>
      <c r="BQ41" s="214"/>
      <c r="BR41" s="29"/>
      <c r="BS41" s="29" t="s">
        <v>476</v>
      </c>
      <c r="BT41" s="29" t="s">
        <v>476</v>
      </c>
    </row>
    <row r="42" spans="1:80">
      <c r="A42" s="27" t="s">
        <v>450</v>
      </c>
      <c r="B42" s="30">
        <v>24000488</v>
      </c>
      <c r="C42" s="29"/>
      <c r="D42" s="29"/>
      <c r="E42" s="29"/>
      <c r="F42" s="29"/>
      <c r="G42" s="35"/>
      <c r="H42" s="29"/>
      <c r="I42" s="29"/>
      <c r="J42" s="29"/>
      <c r="K42" s="29"/>
      <c r="L42" s="29"/>
      <c r="M42" s="29"/>
      <c r="N42" s="29"/>
      <c r="O42" s="29"/>
      <c r="P42" s="29"/>
      <c r="Q42" s="36"/>
      <c r="R42" s="36"/>
      <c r="S42" s="36"/>
      <c r="T42" s="36"/>
      <c r="U42" s="29"/>
      <c r="V42" s="29"/>
      <c r="W42" s="29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162"/>
      <c r="BN42" s="135"/>
      <c r="BO42" s="228"/>
      <c r="BP42" s="162"/>
      <c r="BQ42" s="214"/>
      <c r="BR42" s="29"/>
      <c r="BS42" s="29" t="s">
        <v>476</v>
      </c>
      <c r="BT42" s="29" t="s">
        <v>476</v>
      </c>
    </row>
    <row r="43" spans="1:80">
      <c r="A43" s="200" t="s">
        <v>450</v>
      </c>
      <c r="B43" s="30">
        <v>24000272</v>
      </c>
      <c r="C43" s="29"/>
      <c r="D43" s="29"/>
      <c r="E43" s="29"/>
      <c r="F43" s="29"/>
      <c r="G43" s="35"/>
      <c r="H43" s="29"/>
      <c r="I43" s="29"/>
      <c r="J43" s="29"/>
      <c r="K43" s="29"/>
      <c r="L43" s="29"/>
      <c r="M43" s="29"/>
      <c r="N43" s="29"/>
      <c r="O43" s="29"/>
      <c r="P43" s="29"/>
      <c r="Q43" s="36"/>
      <c r="R43" s="36"/>
      <c r="S43" s="36"/>
      <c r="T43" s="36"/>
      <c r="U43" s="29" t="s">
        <v>477</v>
      </c>
      <c r="V43" s="29" t="s">
        <v>477</v>
      </c>
      <c r="W43" s="29" t="s">
        <v>478</v>
      </c>
      <c r="X43" s="29" t="s">
        <v>477</v>
      </c>
      <c r="Y43" s="29" t="s">
        <v>478</v>
      </c>
      <c r="Z43" s="29" t="s">
        <v>478</v>
      </c>
      <c r="AA43" s="29" t="s">
        <v>478</v>
      </c>
      <c r="AB43" s="29" t="s">
        <v>478</v>
      </c>
      <c r="AC43" s="29" t="s">
        <v>477</v>
      </c>
      <c r="AD43" s="29" t="s">
        <v>478</v>
      </c>
      <c r="AE43" s="29" t="s">
        <v>477</v>
      </c>
      <c r="AF43" s="29" t="s">
        <v>478</v>
      </c>
      <c r="AG43" s="29" t="s">
        <v>477</v>
      </c>
      <c r="AH43" s="29" t="s">
        <v>477</v>
      </c>
      <c r="AI43" s="29" t="s">
        <v>477</v>
      </c>
      <c r="AJ43" s="29" t="s">
        <v>477</v>
      </c>
      <c r="AK43" s="29" t="s">
        <v>477</v>
      </c>
      <c r="AL43" s="29" t="s">
        <v>477</v>
      </c>
      <c r="AM43" s="29" t="s">
        <v>477</v>
      </c>
      <c r="AN43" s="29" t="s">
        <v>477</v>
      </c>
      <c r="AO43" s="29" t="s">
        <v>477</v>
      </c>
      <c r="AP43" s="29" t="s">
        <v>477</v>
      </c>
      <c r="AQ43" s="29" t="s">
        <v>477</v>
      </c>
      <c r="AR43" s="29" t="s">
        <v>477</v>
      </c>
      <c r="AS43" s="29" t="s">
        <v>477</v>
      </c>
      <c r="AT43" s="29" t="s">
        <v>477</v>
      </c>
      <c r="AU43" s="29" t="s">
        <v>477</v>
      </c>
      <c r="AV43" s="29" t="s">
        <v>477</v>
      </c>
      <c r="AW43" s="29" t="s">
        <v>477</v>
      </c>
      <c r="AX43" s="29" t="s">
        <v>477</v>
      </c>
      <c r="AY43" s="29" t="s">
        <v>477</v>
      </c>
      <c r="AZ43" s="29" t="s">
        <v>477</v>
      </c>
      <c r="BA43" s="29" t="s">
        <v>477</v>
      </c>
      <c r="BB43" s="29" t="s">
        <v>477</v>
      </c>
      <c r="BC43" s="29" t="s">
        <v>477</v>
      </c>
      <c r="BD43" s="29" t="s">
        <v>477</v>
      </c>
      <c r="BE43" s="232" t="s">
        <v>478</v>
      </c>
      <c r="BF43" s="232">
        <v>7.1310000000000002</v>
      </c>
      <c r="BG43" s="29" t="s">
        <v>478</v>
      </c>
      <c r="BH43" s="29" t="s">
        <v>477</v>
      </c>
      <c r="BI43" s="29" t="s">
        <v>477</v>
      </c>
      <c r="BJ43" s="29" t="s">
        <v>477</v>
      </c>
      <c r="BK43" s="29" t="s">
        <v>477</v>
      </c>
      <c r="BL43" s="29" t="s">
        <v>478</v>
      </c>
      <c r="BM43" s="162"/>
      <c r="BN43" s="135"/>
      <c r="BO43" s="228"/>
      <c r="BP43" s="162"/>
      <c r="BQ43" s="214"/>
      <c r="BR43" s="29"/>
      <c r="BS43" s="36"/>
      <c r="BT43" s="36"/>
      <c r="BX43" s="14"/>
      <c r="BY43" s="14"/>
      <c r="BZ43" s="14"/>
      <c r="CA43" s="14"/>
      <c r="CB43" s="14"/>
    </row>
    <row r="44" spans="1:80">
      <c r="A44" s="27" t="s">
        <v>448</v>
      </c>
      <c r="B44" s="30">
        <v>24000649</v>
      </c>
      <c r="C44" s="35">
        <v>98.09</v>
      </c>
      <c r="D44" s="34">
        <v>6.8</v>
      </c>
      <c r="E44" s="38">
        <v>139</v>
      </c>
      <c r="F44" s="34">
        <v>33.9</v>
      </c>
      <c r="G44" s="35">
        <v>42.83</v>
      </c>
      <c r="H44" s="53">
        <v>0.23530000000000001</v>
      </c>
      <c r="I44" s="37">
        <v>8.9079999999999995</v>
      </c>
      <c r="J44" s="38">
        <v>25990</v>
      </c>
      <c r="K44" s="38">
        <v>4372</v>
      </c>
      <c r="L44" s="29"/>
      <c r="M44" s="29"/>
      <c r="N44" s="29"/>
      <c r="O44" s="29"/>
      <c r="P44" s="29"/>
      <c r="Q44" s="36"/>
      <c r="R44" s="36"/>
      <c r="S44" s="36"/>
      <c r="T44" s="36"/>
      <c r="U44" s="29"/>
      <c r="V44" s="29"/>
      <c r="W44" s="29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162"/>
      <c r="BN44" s="135"/>
      <c r="BO44" s="228"/>
      <c r="BP44" s="162"/>
      <c r="BQ44" s="214"/>
      <c r="BR44" s="29"/>
      <c r="BS44" s="36"/>
      <c r="BT44" s="36"/>
      <c r="BU44" s="14"/>
    </row>
    <row r="45" spans="1:80">
      <c r="A45" s="27" t="s">
        <v>447</v>
      </c>
      <c r="B45" s="30">
        <v>24000692</v>
      </c>
      <c r="C45" s="35">
        <v>99.39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6"/>
      <c r="R45" s="36"/>
      <c r="S45" s="36"/>
      <c r="T45" s="36"/>
      <c r="U45" s="29"/>
      <c r="V45" s="29"/>
      <c r="W45" s="29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162">
        <v>2.0169999999999999</v>
      </c>
      <c r="BN45" s="135">
        <v>0.20330000000000001</v>
      </c>
      <c r="BO45" s="228">
        <v>5.1089999999999998E-3</v>
      </c>
      <c r="BP45" s="162">
        <v>2.1339999999999999</v>
      </c>
      <c r="BQ45" s="214">
        <v>16.059999999999999</v>
      </c>
      <c r="BR45" s="29"/>
      <c r="BS45" s="36"/>
      <c r="BT45" s="36"/>
      <c r="BV45" s="14"/>
      <c r="BW45" s="14"/>
    </row>
    <row r="46" spans="1:80">
      <c r="A46" s="27" t="s">
        <v>447</v>
      </c>
      <c r="B46" s="30">
        <v>24000645</v>
      </c>
      <c r="C46" s="35">
        <v>99.67</v>
      </c>
      <c r="D46" s="29"/>
      <c r="E46" s="29"/>
      <c r="F46" s="29"/>
      <c r="G46" s="35"/>
      <c r="H46" s="29"/>
      <c r="I46" s="29"/>
      <c r="J46" s="29"/>
      <c r="K46" s="29"/>
      <c r="L46" s="29"/>
      <c r="M46" s="29"/>
      <c r="N46" s="29"/>
      <c r="O46" s="29"/>
      <c r="P46" s="29"/>
      <c r="Q46" s="36"/>
      <c r="R46" s="36"/>
      <c r="S46" s="36"/>
      <c r="T46" s="36"/>
      <c r="U46" s="29"/>
      <c r="V46" s="29"/>
      <c r="W46" s="29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162">
        <v>1.712</v>
      </c>
      <c r="BN46" s="135">
        <v>0.25009999999999999</v>
      </c>
      <c r="BO46" s="228">
        <v>3.457E-3</v>
      </c>
      <c r="BP46" s="162">
        <v>2.2519999999999998</v>
      </c>
      <c r="BQ46" s="214">
        <v>7.32</v>
      </c>
      <c r="BR46" s="29"/>
      <c r="BS46" s="36"/>
      <c r="BT46" s="36"/>
      <c r="BV46" s="14"/>
      <c r="BW46" s="14"/>
    </row>
    <row r="47" spans="1:80">
      <c r="A47" s="27" t="s">
        <v>447</v>
      </c>
      <c r="B47" s="30">
        <v>24000454</v>
      </c>
      <c r="C47" s="35">
        <v>99.62</v>
      </c>
      <c r="D47" s="29"/>
      <c r="E47" s="29"/>
      <c r="F47" s="29"/>
      <c r="G47" s="35"/>
      <c r="H47" s="29"/>
      <c r="I47" s="29"/>
      <c r="J47" s="29"/>
      <c r="K47" s="29"/>
      <c r="L47" s="29"/>
      <c r="M47" s="29"/>
      <c r="N47" s="29"/>
      <c r="O47" s="29"/>
      <c r="P47" s="29"/>
      <c r="Q47" s="36"/>
      <c r="R47" s="36"/>
      <c r="S47" s="36"/>
      <c r="T47" s="36"/>
      <c r="U47" s="29"/>
      <c r="V47" s="29"/>
      <c r="W47" s="29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162">
        <v>0.67530000000000001</v>
      </c>
      <c r="BN47" s="135">
        <v>0.1489</v>
      </c>
      <c r="BO47" s="228">
        <v>2.601E-3</v>
      </c>
      <c r="BP47" s="162">
        <v>0.47199999999999998</v>
      </c>
      <c r="BQ47" s="214">
        <v>1.28</v>
      </c>
      <c r="BR47" s="29"/>
      <c r="BS47" s="36"/>
      <c r="BT47" s="36"/>
      <c r="BV47" s="14"/>
      <c r="BW47" s="14"/>
    </row>
    <row r="48" spans="1:80">
      <c r="A48" s="54" t="s">
        <v>0</v>
      </c>
      <c r="B48" s="71"/>
      <c r="C48" s="74">
        <f>MIN(C37:C47)</f>
        <v>88.58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128">
        <f>MIN(BM37:BM47)</f>
        <v>0.67530000000000001</v>
      </c>
      <c r="BN48" s="73">
        <f>MIN(BN37:BN47)</f>
        <v>0.1489</v>
      </c>
      <c r="BO48" s="229">
        <f>MIN(BO37:BO47)</f>
        <v>2.601E-3</v>
      </c>
      <c r="BP48" s="128">
        <f>MIN(BP37:BP47)</f>
        <v>0.47199999999999998</v>
      </c>
      <c r="BQ48" s="72">
        <f>MIN(BQ37:BQ47)</f>
        <v>1.28</v>
      </c>
      <c r="BR48" s="74"/>
      <c r="BS48" s="74"/>
      <c r="BT48" s="74"/>
    </row>
    <row r="49" spans="1:72">
      <c r="A49" s="56" t="s">
        <v>1</v>
      </c>
      <c r="B49" s="75"/>
      <c r="C49" s="80">
        <f>MAX(C37:C47)</f>
        <v>99.67</v>
      </c>
      <c r="D49" s="81"/>
      <c r="E49" s="81"/>
      <c r="F49" s="81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130">
        <f>MAX(BM37:BM47)</f>
        <v>2.0169999999999999</v>
      </c>
      <c r="BN49" s="77">
        <f>MAX(BN37:BN47)</f>
        <v>0.25009999999999999</v>
      </c>
      <c r="BO49" s="230">
        <f>MAX(BO37:BO47)</f>
        <v>5.1089999999999998E-3</v>
      </c>
      <c r="BP49" s="130">
        <f>MAX(BP37:BP47)</f>
        <v>2.2519999999999998</v>
      </c>
      <c r="BQ49" s="76">
        <f>MAX(BQ37:BQ47)</f>
        <v>16.059999999999999</v>
      </c>
      <c r="BR49" s="81"/>
      <c r="BS49" s="81"/>
      <c r="BT49" s="81"/>
    </row>
    <row r="50" spans="1:72" ht="15.75" thickBot="1">
      <c r="A50" s="58" t="s">
        <v>2</v>
      </c>
      <c r="B50" s="66"/>
      <c r="C50" s="84">
        <f>MEDIAN(C37:C47)</f>
        <v>99.39</v>
      </c>
      <c r="D50" s="132"/>
      <c r="E50" s="132"/>
      <c r="F50" s="132"/>
      <c r="G50" s="84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131">
        <f>MEDIAN(BM37:BM47)</f>
        <v>1.712</v>
      </c>
      <c r="BN50" s="82">
        <f>MEDIAN(BN37:BN47)</f>
        <v>0.20330000000000001</v>
      </c>
      <c r="BO50" s="231">
        <f>MEDIAN(BO37:BO47)</f>
        <v>3.457E-3</v>
      </c>
      <c r="BP50" s="131">
        <f>MEDIAN(BP37:BP47)</f>
        <v>2.1339999999999999</v>
      </c>
      <c r="BQ50" s="67">
        <f>MEDIAN(BQ37:BQ47)</f>
        <v>7.32</v>
      </c>
      <c r="BR50" s="132"/>
      <c r="BS50" s="132"/>
      <c r="BT50" s="132"/>
    </row>
    <row r="51" spans="1:72">
      <c r="BC51"/>
      <c r="BD51"/>
      <c r="BE51"/>
      <c r="BF51"/>
      <c r="BG51"/>
      <c r="BH51"/>
      <c r="BI51"/>
      <c r="BJ51"/>
      <c r="BK51"/>
      <c r="BL51"/>
    </row>
    <row r="52" spans="1:72" ht="15.75" thickBot="1">
      <c r="BC52"/>
      <c r="BD52"/>
      <c r="BE52"/>
      <c r="BF52"/>
      <c r="BG52"/>
      <c r="BH52"/>
      <c r="BI52"/>
      <c r="BJ52"/>
      <c r="BK52"/>
      <c r="BL52"/>
    </row>
    <row r="53" spans="1:72" ht="60" customHeight="1">
      <c r="A53" s="63" t="s">
        <v>79</v>
      </c>
      <c r="B53" s="41" t="s">
        <v>3</v>
      </c>
      <c r="C53" s="42" t="s">
        <v>39</v>
      </c>
      <c r="D53" s="42" t="s">
        <v>118</v>
      </c>
      <c r="E53" s="42" t="s">
        <v>119</v>
      </c>
      <c r="F53" s="42" t="s">
        <v>42</v>
      </c>
      <c r="G53" s="42" t="s">
        <v>44</v>
      </c>
      <c r="H53" s="42" t="s">
        <v>45</v>
      </c>
      <c r="I53" s="42" t="s">
        <v>46</v>
      </c>
      <c r="J53" s="42" t="s">
        <v>47</v>
      </c>
      <c r="K53" s="42" t="s">
        <v>48</v>
      </c>
      <c r="L53" s="42" t="s">
        <v>49</v>
      </c>
      <c r="M53" s="42" t="s">
        <v>43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72">
      <c r="A54" s="27" t="s">
        <v>480</v>
      </c>
      <c r="B54" s="30">
        <v>24000587</v>
      </c>
      <c r="C54" s="35">
        <v>88.78</v>
      </c>
      <c r="D54" s="29" t="s">
        <v>429</v>
      </c>
      <c r="E54" s="29" t="s">
        <v>430</v>
      </c>
      <c r="F54" s="29" t="s">
        <v>431</v>
      </c>
      <c r="G54" s="29" t="s">
        <v>431</v>
      </c>
      <c r="H54" s="29" t="s">
        <v>432</v>
      </c>
      <c r="I54" s="29" t="s">
        <v>431</v>
      </c>
      <c r="J54" s="29" t="s">
        <v>431</v>
      </c>
      <c r="K54" s="29" t="s">
        <v>432</v>
      </c>
      <c r="L54" s="29" t="s">
        <v>433</v>
      </c>
      <c r="M54" s="29" t="s">
        <v>433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72">
      <c r="A55" s="27" t="s">
        <v>480</v>
      </c>
      <c r="B55" s="30">
        <v>24000587</v>
      </c>
      <c r="C55" s="35">
        <v>88.66</v>
      </c>
      <c r="D55" s="70">
        <v>1.2800000000000001E-2</v>
      </c>
      <c r="E55" s="29" t="s">
        <v>430</v>
      </c>
      <c r="F55" s="29" t="s">
        <v>431</v>
      </c>
      <c r="G55" s="29" t="s">
        <v>431</v>
      </c>
      <c r="H55" s="29" t="s">
        <v>432</v>
      </c>
      <c r="I55" s="29" t="s">
        <v>431</v>
      </c>
      <c r="J55" s="29" t="s">
        <v>431</v>
      </c>
      <c r="K55" s="29" t="s">
        <v>432</v>
      </c>
      <c r="L55" s="29" t="s">
        <v>433</v>
      </c>
      <c r="M55" s="29" t="s">
        <v>433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72">
      <c r="A56" s="54" t="s">
        <v>0</v>
      </c>
      <c r="B56" s="71"/>
      <c r="C56" s="74">
        <f>MIN(C54:C55)</f>
        <v>88.66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72">
      <c r="A57" s="56" t="s">
        <v>1</v>
      </c>
      <c r="B57" s="75"/>
      <c r="C57" s="80">
        <f>MAX(C54:C55)</f>
        <v>88.78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2" ht="15.75" thickBot="1">
      <c r="A58" s="58" t="s">
        <v>2</v>
      </c>
      <c r="B58" s="66"/>
      <c r="C58" s="84">
        <f>MEDIAN(C54:C55)</f>
        <v>88.72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2">
      <c r="BC59"/>
      <c r="BD59"/>
      <c r="BE59"/>
      <c r="BF59"/>
      <c r="BG59"/>
      <c r="BH59"/>
      <c r="BI59"/>
      <c r="BJ59"/>
      <c r="BK59"/>
      <c r="BL59"/>
    </row>
    <row r="60" spans="1:72" ht="15.75" thickBot="1">
      <c r="BC60"/>
      <c r="BD60"/>
      <c r="BE60"/>
      <c r="BF60"/>
      <c r="BG60"/>
      <c r="BH60"/>
      <c r="BI60"/>
      <c r="BJ60"/>
      <c r="BK60"/>
      <c r="BL60"/>
    </row>
    <row r="61" spans="1:72" ht="60" customHeight="1">
      <c r="A61" s="63" t="s">
        <v>194</v>
      </c>
      <c r="B61" s="41" t="s">
        <v>3</v>
      </c>
      <c r="C61" s="42" t="s">
        <v>55</v>
      </c>
      <c r="D61" s="42" t="s">
        <v>114</v>
      </c>
      <c r="E61" s="42" t="s">
        <v>57</v>
      </c>
      <c r="F61" s="42" t="s">
        <v>51</v>
      </c>
      <c r="G61" s="42" t="s">
        <v>52</v>
      </c>
      <c r="H61" s="42" t="s">
        <v>53</v>
      </c>
      <c r="I61" s="42" t="s">
        <v>54</v>
      </c>
      <c r="J61" s="42" t="s">
        <v>197</v>
      </c>
      <c r="K61" s="42" t="s">
        <v>83</v>
      </c>
      <c r="L61" s="42" t="s">
        <v>84</v>
      </c>
      <c r="M61" s="42" t="s">
        <v>85</v>
      </c>
      <c r="N61" s="42" t="s">
        <v>120</v>
      </c>
      <c r="O61" s="42" t="s">
        <v>86</v>
      </c>
      <c r="P61" s="42" t="s">
        <v>87</v>
      </c>
      <c r="Q61" s="42" t="s">
        <v>88</v>
      </c>
      <c r="R61" s="42" t="s">
        <v>89</v>
      </c>
      <c r="S61" s="42" t="s">
        <v>90</v>
      </c>
      <c r="T61" s="42" t="s">
        <v>91</v>
      </c>
      <c r="U61" s="42" t="s">
        <v>92</v>
      </c>
      <c r="V61" s="42" t="s">
        <v>93</v>
      </c>
      <c r="W61" s="42" t="s">
        <v>94</v>
      </c>
      <c r="X61" s="86" t="s">
        <v>95</v>
      </c>
      <c r="Y61" s="86" t="s">
        <v>96</v>
      </c>
      <c r="Z61" s="86" t="s">
        <v>97</v>
      </c>
      <c r="AA61" s="86" t="s">
        <v>98</v>
      </c>
      <c r="AB61" s="86" t="s">
        <v>99</v>
      </c>
      <c r="AC61" s="86" t="s">
        <v>100</v>
      </c>
      <c r="AD61" s="42" t="s">
        <v>139</v>
      </c>
      <c r="AE61" s="42" t="s">
        <v>140</v>
      </c>
      <c r="AF61" s="42" t="s">
        <v>141</v>
      </c>
      <c r="AG61" s="42" t="s">
        <v>142</v>
      </c>
      <c r="AH61" s="42" t="s">
        <v>143</v>
      </c>
      <c r="AI61" s="42" t="s">
        <v>144</v>
      </c>
      <c r="AJ61" s="42" t="s">
        <v>145</v>
      </c>
      <c r="AK61" s="42" t="s">
        <v>146</v>
      </c>
      <c r="AL61" s="42" t="s">
        <v>147</v>
      </c>
      <c r="AM61" s="42" t="s">
        <v>148</v>
      </c>
      <c r="AN61" s="42" t="s">
        <v>149</v>
      </c>
      <c r="AO61" s="42" t="s">
        <v>150</v>
      </c>
      <c r="AP61" s="42" t="s">
        <v>151</v>
      </c>
      <c r="AQ61" s="42" t="s">
        <v>152</v>
      </c>
      <c r="AR61" s="42" t="s">
        <v>153</v>
      </c>
      <c r="AS61" s="42" t="s">
        <v>154</v>
      </c>
      <c r="AT61" s="42" t="s">
        <v>155</v>
      </c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2">
      <c r="A62" s="200" t="s">
        <v>484</v>
      </c>
      <c r="B62" s="30">
        <v>24000443</v>
      </c>
      <c r="C62" s="35">
        <v>93.96</v>
      </c>
      <c r="D62" s="196">
        <v>32.659999999999997</v>
      </c>
      <c r="E62" s="35">
        <v>34.01</v>
      </c>
      <c r="F62" s="35">
        <v>0.7631</v>
      </c>
      <c r="G62" s="35" t="s">
        <v>433</v>
      </c>
      <c r="H62" s="35">
        <v>8.4790000000000004E-3</v>
      </c>
      <c r="I62" s="35" t="s">
        <v>433</v>
      </c>
      <c r="J62" s="35">
        <v>0.69179999999999997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2">
      <c r="A63" s="27" t="s">
        <v>485</v>
      </c>
      <c r="B63" s="30">
        <v>24000449</v>
      </c>
      <c r="C63" s="35">
        <v>94.78</v>
      </c>
      <c r="D63" s="35"/>
      <c r="E63" s="35"/>
      <c r="F63" s="35"/>
      <c r="G63" s="35"/>
      <c r="H63" s="35"/>
      <c r="I63" s="35"/>
      <c r="J63" s="35"/>
      <c r="K63" s="35" t="s">
        <v>441</v>
      </c>
      <c r="L63" s="35" t="s">
        <v>441</v>
      </c>
      <c r="M63" s="35" t="s">
        <v>442</v>
      </c>
      <c r="N63" s="35" t="s">
        <v>442</v>
      </c>
      <c r="O63" s="35" t="s">
        <v>443</v>
      </c>
      <c r="P63" s="35" t="s">
        <v>486</v>
      </c>
      <c r="Q63" s="35" t="s">
        <v>443</v>
      </c>
      <c r="R63" s="38">
        <v>0</v>
      </c>
      <c r="S63" s="35" t="s">
        <v>444</v>
      </c>
      <c r="T63" s="35" t="s">
        <v>487</v>
      </c>
      <c r="U63" s="35" t="s">
        <v>445</v>
      </c>
      <c r="V63" s="35" t="s">
        <v>444</v>
      </c>
      <c r="W63" s="38">
        <v>0</v>
      </c>
      <c r="X63" s="37">
        <v>6.7110000000000003</v>
      </c>
      <c r="Y63" s="35" t="s">
        <v>444</v>
      </c>
      <c r="Z63" s="35" t="s">
        <v>444</v>
      </c>
      <c r="AA63" s="35" t="s">
        <v>444</v>
      </c>
      <c r="AB63" s="35" t="s">
        <v>444</v>
      </c>
      <c r="AC63" s="35" t="s">
        <v>446</v>
      </c>
      <c r="AD63" s="35" t="s">
        <v>444</v>
      </c>
      <c r="AE63" s="35" t="s">
        <v>444</v>
      </c>
      <c r="AF63" s="35" t="s">
        <v>444</v>
      </c>
      <c r="AG63" s="35" t="s">
        <v>444</v>
      </c>
      <c r="AH63" s="35" t="s">
        <v>444</v>
      </c>
      <c r="AI63" s="35" t="s">
        <v>444</v>
      </c>
      <c r="AJ63" s="35" t="s">
        <v>444</v>
      </c>
      <c r="AK63" s="35" t="s">
        <v>444</v>
      </c>
      <c r="AL63" s="35" t="s">
        <v>444</v>
      </c>
      <c r="AM63" s="35" t="s">
        <v>444</v>
      </c>
      <c r="AN63" s="35" t="s">
        <v>444</v>
      </c>
      <c r="AO63" s="35" t="s">
        <v>444</v>
      </c>
      <c r="AP63" s="35" t="s">
        <v>444</v>
      </c>
      <c r="AQ63" s="35" t="s">
        <v>444</v>
      </c>
      <c r="AR63" s="35" t="s">
        <v>444</v>
      </c>
      <c r="AS63" s="35" t="s">
        <v>444</v>
      </c>
      <c r="AT63" s="35" t="s">
        <v>444</v>
      </c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2">
      <c r="A64" s="27" t="s">
        <v>482</v>
      </c>
      <c r="B64" s="30">
        <v>24000439</v>
      </c>
      <c r="C64" s="35">
        <v>91.82</v>
      </c>
      <c r="D64" s="35"/>
      <c r="E64" s="35"/>
      <c r="F64" s="35"/>
      <c r="G64" s="35"/>
      <c r="H64" s="35"/>
      <c r="I64" s="35"/>
      <c r="J64" s="35"/>
      <c r="K64" s="35" t="s">
        <v>441</v>
      </c>
      <c r="L64" s="35" t="s">
        <v>441</v>
      </c>
      <c r="M64" s="35" t="s">
        <v>442</v>
      </c>
      <c r="N64" s="35" t="s">
        <v>442</v>
      </c>
      <c r="O64" s="35">
        <v>93.51</v>
      </c>
      <c r="P64" s="35">
        <v>26.32</v>
      </c>
      <c r="Q64" s="35" t="s">
        <v>443</v>
      </c>
      <c r="R64" s="35">
        <v>26.32</v>
      </c>
      <c r="S64" s="35" t="s">
        <v>444</v>
      </c>
      <c r="T64" s="35">
        <v>79.64</v>
      </c>
      <c r="U64" s="35">
        <v>5.49</v>
      </c>
      <c r="V64" s="35">
        <v>30.07</v>
      </c>
      <c r="W64" s="34">
        <v>35.6</v>
      </c>
      <c r="X64" s="37">
        <v>11.03</v>
      </c>
      <c r="Y64" s="35" t="s">
        <v>444</v>
      </c>
      <c r="Z64" s="35" t="s">
        <v>444</v>
      </c>
      <c r="AA64" s="35">
        <v>17.3</v>
      </c>
      <c r="AB64" s="35">
        <v>11.76</v>
      </c>
      <c r="AC64" s="35" t="s">
        <v>446</v>
      </c>
      <c r="AD64" s="35" t="s">
        <v>444</v>
      </c>
      <c r="AE64" s="35" t="s">
        <v>444</v>
      </c>
      <c r="AF64" s="35" t="s">
        <v>444</v>
      </c>
      <c r="AG64" s="35" t="s">
        <v>444</v>
      </c>
      <c r="AH64" s="35" t="s">
        <v>444</v>
      </c>
      <c r="AI64" s="35" t="s">
        <v>444</v>
      </c>
      <c r="AJ64" s="35" t="s">
        <v>444</v>
      </c>
      <c r="AK64" s="35" t="s">
        <v>444</v>
      </c>
      <c r="AL64" s="35" t="s">
        <v>444</v>
      </c>
      <c r="AM64" s="35" t="s">
        <v>444</v>
      </c>
      <c r="AN64" s="35" t="s">
        <v>444</v>
      </c>
      <c r="AO64" s="35" t="s">
        <v>444</v>
      </c>
      <c r="AP64" s="35" t="s">
        <v>444</v>
      </c>
      <c r="AQ64" s="35" t="s">
        <v>444</v>
      </c>
      <c r="AR64" s="35" t="s">
        <v>444</v>
      </c>
      <c r="AS64" s="35" t="s">
        <v>444</v>
      </c>
      <c r="AT64" s="35" t="s">
        <v>444</v>
      </c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284">
      <c r="A65" s="54" t="s">
        <v>0</v>
      </c>
      <c r="B65" s="64"/>
      <c r="C65" s="160">
        <f>MIN(C62:C64)</f>
        <v>91.82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88">
        <f>MIN(R62:R64)</f>
        <v>0</v>
      </c>
      <c r="S65" s="160"/>
      <c r="T65" s="160"/>
      <c r="U65" s="160"/>
      <c r="V65" s="160"/>
      <c r="W65" s="188">
        <f>MIN(W62:W64)</f>
        <v>0</v>
      </c>
      <c r="X65" s="179">
        <f>MIN(X62:X64)</f>
        <v>6.7110000000000003</v>
      </c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284">
      <c r="A66" s="56" t="s">
        <v>1</v>
      </c>
      <c r="B66" s="65"/>
      <c r="C66" s="169">
        <f>MAX(C62:C64)</f>
        <v>94.78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>
        <f>MAX(R62:R64)</f>
        <v>26.32</v>
      </c>
      <c r="S66" s="169"/>
      <c r="T66" s="169"/>
      <c r="U66" s="169"/>
      <c r="V66" s="169"/>
      <c r="W66" s="186">
        <f>MAX(W62:W64)</f>
        <v>35.6</v>
      </c>
      <c r="X66" s="180">
        <f>MAX(X62:X64)</f>
        <v>11.03</v>
      </c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284" ht="15.75" thickBot="1">
      <c r="A67" s="58" t="s">
        <v>2</v>
      </c>
      <c r="B67" s="66"/>
      <c r="C67" s="161">
        <f>MEDIAN(C62:C64)</f>
        <v>93.96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>
        <f>MEDIAN(R62:R64)</f>
        <v>13.16</v>
      </c>
      <c r="S67" s="161"/>
      <c r="T67" s="161"/>
      <c r="U67" s="161"/>
      <c r="V67" s="161"/>
      <c r="W67" s="187">
        <f>MEDIAN(W62:W64)</f>
        <v>17.8</v>
      </c>
      <c r="X67" s="181">
        <f>MEDIAN(X62:X64)</f>
        <v>8.8704999999999998</v>
      </c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284">
      <c r="BC68"/>
      <c r="BD68"/>
      <c r="BE68"/>
      <c r="BF68"/>
      <c r="BG68"/>
      <c r="BH68"/>
      <c r="BI68"/>
      <c r="BJ68"/>
      <c r="BK68"/>
      <c r="BL68"/>
    </row>
    <row r="69" spans="1:284" ht="15.75" thickBot="1">
      <c r="BB69"/>
      <c r="BC69"/>
      <c r="BD69"/>
      <c r="BE69"/>
      <c r="BF69"/>
      <c r="BG69"/>
      <c r="BH69"/>
      <c r="BI69"/>
      <c r="BJ69"/>
      <c r="BK69"/>
      <c r="BL69"/>
    </row>
    <row r="70" spans="1:284" s="5" customFormat="1" ht="60" customHeight="1">
      <c r="A70" s="63" t="s">
        <v>7</v>
      </c>
      <c r="B70" s="41" t="s">
        <v>3</v>
      </c>
      <c r="C70" s="42" t="s">
        <v>39</v>
      </c>
      <c r="D70" s="42" t="s">
        <v>51</v>
      </c>
      <c r="E70" s="42" t="s">
        <v>52</v>
      </c>
      <c r="F70" s="42" t="s">
        <v>53</v>
      </c>
      <c r="G70" s="42" t="s">
        <v>54</v>
      </c>
      <c r="H70" s="42" t="s">
        <v>197</v>
      </c>
    </row>
    <row r="71" spans="1:284">
      <c r="A71" s="27" t="s">
        <v>491</v>
      </c>
      <c r="B71" s="30">
        <v>24000657</v>
      </c>
      <c r="C71" s="31">
        <v>96.1</v>
      </c>
      <c r="D71" s="31">
        <v>12.48</v>
      </c>
      <c r="E71" s="39">
        <v>0.23910000000000001</v>
      </c>
      <c r="F71" s="234">
        <v>5.3460000000000001E-3</v>
      </c>
      <c r="G71" s="32">
        <v>2.5750000000000002</v>
      </c>
      <c r="H71" s="31">
        <v>43.64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284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284" ht="15.75" thickBot="1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BI73"/>
      <c r="BJ73"/>
      <c r="BK73"/>
      <c r="BL73"/>
    </row>
    <row r="74" spans="1:284" s="2" customFormat="1" ht="60" customHeight="1">
      <c r="A74" s="40" t="s">
        <v>75</v>
      </c>
      <c r="B74" s="41" t="s">
        <v>3</v>
      </c>
      <c r="C74" s="42" t="s">
        <v>39</v>
      </c>
      <c r="D74" s="42" t="s">
        <v>199</v>
      </c>
      <c r="E74" s="43" t="s">
        <v>56</v>
      </c>
      <c r="F74" s="42" t="s">
        <v>114</v>
      </c>
      <c r="G74" s="42" t="s">
        <v>57</v>
      </c>
      <c r="H74" s="42" t="s">
        <v>58</v>
      </c>
      <c r="I74" s="42" t="s">
        <v>200</v>
      </c>
      <c r="J74" s="42" t="s">
        <v>201</v>
      </c>
      <c r="K74" s="42" t="s">
        <v>138</v>
      </c>
      <c r="L74" s="42" t="s">
        <v>51</v>
      </c>
      <c r="M74" s="42" t="s">
        <v>52</v>
      </c>
      <c r="N74" s="42" t="s">
        <v>53</v>
      </c>
      <c r="O74" s="42" t="s">
        <v>54</v>
      </c>
      <c r="P74" s="42" t="s">
        <v>197</v>
      </c>
      <c r="Q74" s="42" t="s">
        <v>83</v>
      </c>
      <c r="R74" s="42" t="s">
        <v>84</v>
      </c>
      <c r="S74" s="42" t="s">
        <v>85</v>
      </c>
      <c r="T74" s="42" t="s">
        <v>120</v>
      </c>
      <c r="U74" s="42" t="s">
        <v>86</v>
      </c>
      <c r="V74" s="42" t="s">
        <v>87</v>
      </c>
      <c r="W74" s="42" t="s">
        <v>88</v>
      </c>
      <c r="X74" s="42" t="s">
        <v>89</v>
      </c>
      <c r="Y74" s="42" t="s">
        <v>90</v>
      </c>
      <c r="Z74" s="42" t="s">
        <v>91</v>
      </c>
      <c r="AA74" s="42" t="s">
        <v>92</v>
      </c>
      <c r="AB74" s="42" t="s">
        <v>93</v>
      </c>
      <c r="AC74" s="42" t="s">
        <v>94</v>
      </c>
      <c r="AD74" s="86" t="s">
        <v>95</v>
      </c>
      <c r="AE74" s="86" t="s">
        <v>96</v>
      </c>
      <c r="AF74" s="86" t="s">
        <v>97</v>
      </c>
      <c r="AG74" s="86" t="s">
        <v>98</v>
      </c>
      <c r="AH74" s="86" t="s">
        <v>99</v>
      </c>
      <c r="AI74" s="86" t="s">
        <v>100</v>
      </c>
      <c r="AJ74" s="42" t="s">
        <v>139</v>
      </c>
      <c r="AK74" s="42" t="s">
        <v>140</v>
      </c>
      <c r="AL74" s="42" t="s">
        <v>141</v>
      </c>
      <c r="AM74" s="42" t="s">
        <v>142</v>
      </c>
      <c r="AN74" s="42" t="s">
        <v>143</v>
      </c>
      <c r="AO74" s="42" t="s">
        <v>144</v>
      </c>
      <c r="AP74" s="42" t="s">
        <v>145</v>
      </c>
      <c r="AQ74" s="42" t="s">
        <v>146</v>
      </c>
      <c r="AR74" s="42" t="s">
        <v>147</v>
      </c>
      <c r="AS74" s="42" t="s">
        <v>148</v>
      </c>
      <c r="AT74" s="42" t="s">
        <v>149</v>
      </c>
      <c r="AU74" s="42" t="s">
        <v>150</v>
      </c>
      <c r="AV74" s="42" t="s">
        <v>151</v>
      </c>
      <c r="AW74" s="42" t="s">
        <v>152</v>
      </c>
      <c r="AX74" s="42" t="s">
        <v>153</v>
      </c>
      <c r="AY74" s="42" t="s">
        <v>154</v>
      </c>
      <c r="AZ74" s="42" t="s">
        <v>155</v>
      </c>
      <c r="BA74" s="42" t="s">
        <v>217</v>
      </c>
      <c r="BB74" s="42" t="s">
        <v>156</v>
      </c>
      <c r="BC74" s="42" t="s">
        <v>157</v>
      </c>
      <c r="BD74" s="42" t="s">
        <v>158</v>
      </c>
      <c r="BE74" s="42" t="s">
        <v>159</v>
      </c>
      <c r="BF74" s="42" t="s">
        <v>191</v>
      </c>
      <c r="BG74" s="42" t="s">
        <v>160</v>
      </c>
      <c r="BH74" s="42" t="s">
        <v>161</v>
      </c>
      <c r="BI74" s="42" t="s">
        <v>162</v>
      </c>
      <c r="BJ74" s="42" t="s">
        <v>163</v>
      </c>
      <c r="BK74" s="42" t="s">
        <v>164</v>
      </c>
      <c r="BL74" s="42" t="s">
        <v>165</v>
      </c>
      <c r="BM74" s="42" t="s">
        <v>166</v>
      </c>
      <c r="BN74" s="42" t="s">
        <v>167</v>
      </c>
      <c r="BO74" s="42" t="s">
        <v>168</v>
      </c>
      <c r="BP74" s="42" t="s">
        <v>169</v>
      </c>
      <c r="BQ74" s="42" t="s">
        <v>170</v>
      </c>
      <c r="BR74" s="42" t="s">
        <v>171</v>
      </c>
      <c r="BS74" s="42" t="s">
        <v>172</v>
      </c>
      <c r="BT74" s="42" t="s">
        <v>173</v>
      </c>
      <c r="BU74" s="42" t="s">
        <v>388</v>
      </c>
      <c r="BV74" s="42" t="s">
        <v>174</v>
      </c>
      <c r="BW74" s="42" t="s">
        <v>175</v>
      </c>
      <c r="BX74" s="42" t="s">
        <v>176</v>
      </c>
      <c r="BY74" s="42" t="s">
        <v>389</v>
      </c>
      <c r="BZ74" s="42" t="s">
        <v>177</v>
      </c>
      <c r="CA74" s="42" t="s">
        <v>179</v>
      </c>
      <c r="CB74" s="42" t="s">
        <v>390</v>
      </c>
      <c r="CC74" s="42" t="s">
        <v>178</v>
      </c>
      <c r="CD74" s="42" t="s">
        <v>391</v>
      </c>
      <c r="CE74" s="42" t="s">
        <v>392</v>
      </c>
      <c r="CF74" s="42" t="s">
        <v>180</v>
      </c>
      <c r="CG74" s="42" t="s">
        <v>181</v>
      </c>
      <c r="CH74" s="42" t="s">
        <v>182</v>
      </c>
      <c r="CI74" s="42" t="s">
        <v>183</v>
      </c>
      <c r="CJ74" s="42" t="s">
        <v>393</v>
      </c>
      <c r="CK74" s="42" t="s">
        <v>184</v>
      </c>
      <c r="CL74" s="42" t="s">
        <v>394</v>
      </c>
      <c r="CM74" s="42" t="s">
        <v>185</v>
      </c>
      <c r="CN74" s="42" t="s">
        <v>186</v>
      </c>
      <c r="CO74" s="42" t="s">
        <v>187</v>
      </c>
      <c r="CP74" s="42" t="s">
        <v>188</v>
      </c>
      <c r="CQ74" s="42" t="s">
        <v>395</v>
      </c>
      <c r="CR74" s="42" t="s">
        <v>396</v>
      </c>
      <c r="CS74" s="42" t="s">
        <v>189</v>
      </c>
      <c r="CT74" s="42" t="s">
        <v>190</v>
      </c>
      <c r="CU74" s="42" t="s">
        <v>423</v>
      </c>
      <c r="CV74" s="42" t="s">
        <v>397</v>
      </c>
      <c r="CW74" s="176" t="s">
        <v>383</v>
      </c>
      <c r="CX74" s="176" t="s">
        <v>387</v>
      </c>
      <c r="CY74" s="42" t="s">
        <v>219</v>
      </c>
      <c r="CZ74" s="42" t="s">
        <v>218</v>
      </c>
      <c r="DA74" s="42" t="s">
        <v>220</v>
      </c>
      <c r="DB74" s="42" t="s">
        <v>221</v>
      </c>
      <c r="DC74" s="42" t="s">
        <v>222</v>
      </c>
      <c r="DD74" s="42" t="s">
        <v>223</v>
      </c>
      <c r="DE74" s="42" t="s">
        <v>224</v>
      </c>
      <c r="DF74" s="42" t="s">
        <v>225</v>
      </c>
      <c r="DG74" s="42" t="s">
        <v>226</v>
      </c>
      <c r="DH74" s="42" t="s">
        <v>227</v>
      </c>
      <c r="DI74" s="42" t="s">
        <v>228</v>
      </c>
      <c r="DJ74" s="42" t="s">
        <v>229</v>
      </c>
      <c r="DK74" s="42" t="s">
        <v>230</v>
      </c>
      <c r="DL74" s="42" t="s">
        <v>231</v>
      </c>
      <c r="DM74" s="42" t="s">
        <v>232</v>
      </c>
      <c r="DN74" s="42" t="s">
        <v>233</v>
      </c>
      <c r="DO74" s="42" t="s">
        <v>234</v>
      </c>
      <c r="DP74" s="42" t="s">
        <v>235</v>
      </c>
      <c r="DQ74" s="42" t="s">
        <v>236</v>
      </c>
      <c r="DR74" s="42" t="s">
        <v>237</v>
      </c>
      <c r="DS74" s="42" t="s">
        <v>245</v>
      </c>
      <c r="DT74" s="42" t="s">
        <v>246</v>
      </c>
      <c r="DU74" s="42" t="s">
        <v>247</v>
      </c>
      <c r="DV74" s="42" t="s">
        <v>248</v>
      </c>
      <c r="DW74" s="42" t="s">
        <v>249</v>
      </c>
      <c r="DX74" s="42" t="s">
        <v>250</v>
      </c>
      <c r="DY74" s="42" t="s">
        <v>251</v>
      </c>
      <c r="DZ74" s="42" t="s">
        <v>252</v>
      </c>
      <c r="EA74" s="42" t="s">
        <v>405</v>
      </c>
      <c r="EB74" s="42" t="s">
        <v>253</v>
      </c>
      <c r="EC74" s="42" t="s">
        <v>256</v>
      </c>
      <c r="ED74" s="42" t="s">
        <v>257</v>
      </c>
      <c r="EE74" s="42" t="s">
        <v>258</v>
      </c>
      <c r="EF74" s="42" t="s">
        <v>260</v>
      </c>
      <c r="EG74" s="42" t="s">
        <v>254</v>
      </c>
      <c r="EH74" s="42" t="s">
        <v>255</v>
      </c>
      <c r="EI74" s="42" t="s">
        <v>261</v>
      </c>
      <c r="EJ74" s="42" t="s">
        <v>262</v>
      </c>
      <c r="EK74" s="42" t="s">
        <v>263</v>
      </c>
      <c r="EL74" s="42" t="s">
        <v>264</v>
      </c>
      <c r="EM74" s="42" t="s">
        <v>259</v>
      </c>
      <c r="EN74" s="42" t="s">
        <v>265</v>
      </c>
      <c r="EO74" s="42" t="s">
        <v>266</v>
      </c>
      <c r="EP74" s="42" t="s">
        <v>267</v>
      </c>
      <c r="EQ74" s="42" t="s">
        <v>268</v>
      </c>
      <c r="ER74" s="42" t="s">
        <v>406</v>
      </c>
      <c r="ES74" s="42" t="s">
        <v>269</v>
      </c>
      <c r="ET74" s="42" t="s">
        <v>270</v>
      </c>
      <c r="EU74" s="42" t="s">
        <v>271</v>
      </c>
      <c r="EV74" s="42" t="s">
        <v>272</v>
      </c>
      <c r="EW74" s="42" t="s">
        <v>273</v>
      </c>
      <c r="EX74" s="42" t="s">
        <v>274</v>
      </c>
      <c r="EY74" s="42" t="s">
        <v>275</v>
      </c>
      <c r="EZ74" s="42" t="s">
        <v>276</v>
      </c>
      <c r="FA74" s="42" t="s">
        <v>277</v>
      </c>
      <c r="FB74" s="42" t="s">
        <v>278</v>
      </c>
      <c r="FC74" s="42" t="s">
        <v>279</v>
      </c>
      <c r="FD74" s="42" t="s">
        <v>280</v>
      </c>
      <c r="FE74" s="42" t="s">
        <v>281</v>
      </c>
      <c r="FF74" s="42" t="s">
        <v>282</v>
      </c>
      <c r="FG74" s="42" t="s">
        <v>283</v>
      </c>
      <c r="FH74" s="42" t="s">
        <v>284</v>
      </c>
      <c r="FI74" s="42" t="s">
        <v>287</v>
      </c>
      <c r="FJ74" s="42" t="s">
        <v>285</v>
      </c>
      <c r="FK74" s="42" t="s">
        <v>286</v>
      </c>
      <c r="FL74" s="42" t="s">
        <v>288</v>
      </c>
      <c r="FM74" s="42" t="s">
        <v>289</v>
      </c>
      <c r="FN74" s="42" t="s">
        <v>290</v>
      </c>
      <c r="FO74" s="42" t="s">
        <v>291</v>
      </c>
      <c r="FP74" s="42" t="s">
        <v>292</v>
      </c>
      <c r="FQ74" s="42" t="s">
        <v>293</v>
      </c>
      <c r="FR74" s="42" t="s">
        <v>407</v>
      </c>
      <c r="FS74" s="42" t="s">
        <v>408</v>
      </c>
      <c r="FT74" s="42" t="s">
        <v>294</v>
      </c>
      <c r="FU74" s="42" t="s">
        <v>295</v>
      </c>
      <c r="FV74" s="42" t="s">
        <v>296</v>
      </c>
      <c r="FW74" s="42" t="s">
        <v>238</v>
      </c>
      <c r="FX74" s="42" t="s">
        <v>239</v>
      </c>
      <c r="FY74" s="42" t="s">
        <v>240</v>
      </c>
      <c r="FZ74" s="42" t="s">
        <v>241</v>
      </c>
      <c r="GA74" s="42" t="s">
        <v>242</v>
      </c>
      <c r="GB74" s="42" t="s">
        <v>243</v>
      </c>
      <c r="GC74" s="42" t="s">
        <v>244</v>
      </c>
      <c r="GD74" s="42" t="s">
        <v>297</v>
      </c>
      <c r="GE74" s="42" t="s">
        <v>298</v>
      </c>
      <c r="GF74" s="42" t="s">
        <v>299</v>
      </c>
      <c r="GG74" s="42" t="s">
        <v>300</v>
      </c>
      <c r="GH74" s="42" t="s">
        <v>301</v>
      </c>
      <c r="GI74" s="42" t="s">
        <v>302</v>
      </c>
      <c r="GJ74" s="42" t="s">
        <v>303</v>
      </c>
      <c r="GK74" s="42" t="s">
        <v>304</v>
      </c>
      <c r="GL74" s="42" t="s">
        <v>305</v>
      </c>
      <c r="GM74" s="42" t="s">
        <v>306</v>
      </c>
      <c r="GN74" s="42" t="s">
        <v>307</v>
      </c>
      <c r="GO74" s="42" t="s">
        <v>308</v>
      </c>
      <c r="GP74" s="42" t="s">
        <v>309</v>
      </c>
      <c r="GQ74" s="42" t="s">
        <v>310</v>
      </c>
      <c r="GR74" s="42" t="s">
        <v>311</v>
      </c>
      <c r="GS74" s="42" t="s">
        <v>312</v>
      </c>
      <c r="GT74" s="42" t="s">
        <v>313</v>
      </c>
      <c r="GU74" s="42" t="s">
        <v>314</v>
      </c>
      <c r="GV74" s="42" t="s">
        <v>315</v>
      </c>
      <c r="GW74" s="42" t="s">
        <v>316</v>
      </c>
      <c r="GX74" s="42" t="s">
        <v>317</v>
      </c>
      <c r="GY74" s="42" t="s">
        <v>318</v>
      </c>
      <c r="GZ74" s="42" t="s">
        <v>319</v>
      </c>
      <c r="HA74" s="42" t="s">
        <v>320</v>
      </c>
      <c r="HB74" s="42" t="s">
        <v>321</v>
      </c>
      <c r="HC74" s="42" t="s">
        <v>322</v>
      </c>
      <c r="HD74" s="42" t="s">
        <v>323</v>
      </c>
      <c r="HE74" s="42" t="s">
        <v>324</v>
      </c>
      <c r="HF74" s="42" t="s">
        <v>325</v>
      </c>
      <c r="HG74" s="42" t="s">
        <v>326</v>
      </c>
      <c r="HH74" s="42" t="s">
        <v>327</v>
      </c>
      <c r="HI74" s="42" t="s">
        <v>328</v>
      </c>
      <c r="HJ74" s="42" t="s">
        <v>409</v>
      </c>
      <c r="HK74" s="42" t="s">
        <v>329</v>
      </c>
      <c r="HL74" s="42" t="s">
        <v>410</v>
      </c>
      <c r="HM74" s="42" t="s">
        <v>330</v>
      </c>
      <c r="HN74" s="42" t="s">
        <v>331</v>
      </c>
      <c r="HO74" s="42" t="s">
        <v>332</v>
      </c>
      <c r="HP74" s="42" t="s">
        <v>333</v>
      </c>
      <c r="HQ74" s="42" t="s">
        <v>334</v>
      </c>
      <c r="HR74" s="42" t="s">
        <v>335</v>
      </c>
      <c r="HS74" s="42" t="s">
        <v>336</v>
      </c>
      <c r="HT74" s="42" t="s">
        <v>337</v>
      </c>
      <c r="HU74" s="42" t="s">
        <v>338</v>
      </c>
      <c r="HV74" s="42" t="s">
        <v>339</v>
      </c>
      <c r="HW74" s="42" t="s">
        <v>340</v>
      </c>
      <c r="HX74" s="42" t="s">
        <v>341</v>
      </c>
      <c r="HY74" s="42" t="s">
        <v>342</v>
      </c>
      <c r="HZ74" s="42" t="s">
        <v>411</v>
      </c>
      <c r="IA74" s="42" t="s">
        <v>343</v>
      </c>
      <c r="IB74" s="42" t="s">
        <v>344</v>
      </c>
      <c r="IC74" s="42" t="s">
        <v>345</v>
      </c>
      <c r="ID74" s="176" t="s">
        <v>349</v>
      </c>
      <c r="IE74" s="176" t="s">
        <v>350</v>
      </c>
      <c r="IF74" s="176" t="s">
        <v>348</v>
      </c>
      <c r="IG74" s="176" t="s">
        <v>351</v>
      </c>
      <c r="IH74" s="176" t="s">
        <v>399</v>
      </c>
      <c r="II74" s="176" t="s">
        <v>352</v>
      </c>
      <c r="IJ74" s="176" t="s">
        <v>353</v>
      </c>
      <c r="IK74" s="176" t="s">
        <v>400</v>
      </c>
      <c r="IL74" s="176" t="s">
        <v>354</v>
      </c>
      <c r="IM74" s="176" t="s">
        <v>355</v>
      </c>
      <c r="IN74" s="176" t="s">
        <v>357</v>
      </c>
      <c r="IO74" s="42" t="s">
        <v>346</v>
      </c>
      <c r="IP74" s="176" t="s">
        <v>356</v>
      </c>
      <c r="IQ74" s="42" t="s">
        <v>347</v>
      </c>
      <c r="IR74" s="176" t="s">
        <v>358</v>
      </c>
      <c r="IS74" s="176" t="s">
        <v>359</v>
      </c>
      <c r="IT74" s="176" t="s">
        <v>360</v>
      </c>
      <c r="IU74" s="176" t="s">
        <v>361</v>
      </c>
      <c r="IV74" s="176" t="s">
        <v>362</v>
      </c>
      <c r="IW74" s="176" t="s">
        <v>363</v>
      </c>
      <c r="IX74" s="176" t="s">
        <v>364</v>
      </c>
      <c r="IY74" s="176" t="s">
        <v>365</v>
      </c>
      <c r="IZ74" s="176" t="s">
        <v>366</v>
      </c>
      <c r="JA74" s="176" t="s">
        <v>367</v>
      </c>
      <c r="JB74" s="176" t="s">
        <v>368</v>
      </c>
      <c r="JC74" s="176" t="s">
        <v>369</v>
      </c>
      <c r="JD74" s="176" t="s">
        <v>371</v>
      </c>
      <c r="JE74" s="176" t="s">
        <v>370</v>
      </c>
      <c r="JF74" s="176" t="s">
        <v>372</v>
      </c>
      <c r="JG74" s="176" t="s">
        <v>373</v>
      </c>
      <c r="JH74" s="176" t="s">
        <v>374</v>
      </c>
      <c r="JI74" s="176" t="s">
        <v>375</v>
      </c>
      <c r="JJ74" s="176" t="s">
        <v>376</v>
      </c>
      <c r="JK74" s="176" t="s">
        <v>377</v>
      </c>
      <c r="JL74" s="176" t="s">
        <v>378</v>
      </c>
      <c r="JM74" s="176" t="s">
        <v>379</v>
      </c>
      <c r="JN74" s="176" t="s">
        <v>380</v>
      </c>
      <c r="JO74" s="176" t="s">
        <v>381</v>
      </c>
      <c r="JP74" s="176" t="s">
        <v>382</v>
      </c>
      <c r="JQ74" s="42" t="s">
        <v>81</v>
      </c>
      <c r="JR74" s="42" t="s">
        <v>82</v>
      </c>
      <c r="JS74" s="42" t="s">
        <v>385</v>
      </c>
      <c r="JT74" s="42" t="s">
        <v>386</v>
      </c>
      <c r="JU74" s="42" t="s">
        <v>81</v>
      </c>
      <c r="JV74" s="42" t="s">
        <v>493</v>
      </c>
      <c r="JW74" s="42" t="s">
        <v>494</v>
      </c>
      <c r="JX74" s="42" t="s">
        <v>495</v>
      </c>
    </row>
    <row r="75" spans="1:284" ht="15" customHeight="1">
      <c r="A75" s="89" t="s">
        <v>520</v>
      </c>
      <c r="B75" s="30">
        <v>24000454</v>
      </c>
      <c r="C75" s="31">
        <v>99.9</v>
      </c>
      <c r="D75" s="29"/>
      <c r="E75" s="38"/>
      <c r="F75" s="37">
        <v>100.3</v>
      </c>
      <c r="G75" s="37"/>
      <c r="H75" s="37"/>
      <c r="I75" s="35"/>
      <c r="J75" s="38"/>
      <c r="K75" s="34"/>
      <c r="L75" s="36"/>
      <c r="M75" s="91"/>
      <c r="N75" s="90"/>
      <c r="O75" s="90"/>
      <c r="P75" s="91"/>
      <c r="Q75" s="126"/>
      <c r="R75" s="126"/>
      <c r="S75" s="90"/>
      <c r="T75" s="126"/>
      <c r="U75" s="126"/>
      <c r="V75" s="126"/>
      <c r="W75" s="126"/>
      <c r="X75" s="90"/>
      <c r="Y75" s="90"/>
      <c r="Z75" s="90"/>
      <c r="AA75" s="90"/>
      <c r="AB75" s="126"/>
      <c r="AC75" s="92"/>
      <c r="AD75" s="127"/>
      <c r="AE75" s="90"/>
      <c r="AF75" s="127"/>
      <c r="AG75" s="126"/>
      <c r="AH75" s="126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33"/>
      <c r="BB75" s="91" t="s">
        <v>521</v>
      </c>
      <c r="BC75" s="91" t="s">
        <v>521</v>
      </c>
      <c r="BD75" s="91" t="s">
        <v>521</v>
      </c>
      <c r="BE75" s="91" t="s">
        <v>521</v>
      </c>
      <c r="BF75" s="91" t="s">
        <v>521</v>
      </c>
      <c r="BG75" s="91" t="s">
        <v>521</v>
      </c>
      <c r="BH75" s="91" t="s">
        <v>521</v>
      </c>
      <c r="BI75" s="92">
        <v>12</v>
      </c>
      <c r="BJ75" s="91" t="s">
        <v>521</v>
      </c>
      <c r="BK75" s="91" t="s">
        <v>521</v>
      </c>
      <c r="BL75" s="91" t="s">
        <v>521</v>
      </c>
      <c r="BM75" s="91" t="s">
        <v>521</v>
      </c>
      <c r="BN75" s="91" t="s">
        <v>521</v>
      </c>
      <c r="BO75" s="91" t="s">
        <v>521</v>
      </c>
      <c r="BP75" s="91" t="s">
        <v>521</v>
      </c>
      <c r="BQ75" s="91" t="s">
        <v>521</v>
      </c>
      <c r="BR75" s="91" t="s">
        <v>521</v>
      </c>
      <c r="BS75" s="91" t="s">
        <v>521</v>
      </c>
      <c r="BT75" s="91" t="s">
        <v>521</v>
      </c>
      <c r="BU75" s="91" t="s">
        <v>522</v>
      </c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/>
      <c r="JN75" s="90"/>
      <c r="JO75" s="90"/>
      <c r="JP75" s="90"/>
      <c r="JQ75" s="28"/>
      <c r="JR75" s="28"/>
      <c r="JS75" s="28"/>
      <c r="JT75" s="28"/>
      <c r="JU75" s="28"/>
      <c r="JV75" s="28"/>
      <c r="JW75" s="29"/>
      <c r="JX75" s="28"/>
    </row>
    <row r="76" spans="1:284" ht="15" customHeight="1">
      <c r="A76" s="89" t="s">
        <v>512</v>
      </c>
      <c r="B76" s="30">
        <v>24000443</v>
      </c>
      <c r="C76" s="31"/>
      <c r="D76" s="35">
        <v>0.39</v>
      </c>
      <c r="E76" s="34"/>
      <c r="F76" s="29"/>
      <c r="G76" s="37" t="s">
        <v>513</v>
      </c>
      <c r="H76" s="37"/>
      <c r="I76" s="35">
        <v>100.2</v>
      </c>
      <c r="J76" s="38">
        <v>-1</v>
      </c>
      <c r="K76" s="29"/>
      <c r="L76" s="36"/>
      <c r="M76" s="91"/>
      <c r="N76" s="91"/>
      <c r="O76" s="91"/>
      <c r="P76" s="91"/>
      <c r="Q76" s="91"/>
      <c r="R76" s="91"/>
      <c r="S76" s="134"/>
      <c r="T76" s="91"/>
      <c r="U76" s="92"/>
      <c r="V76" s="91"/>
      <c r="W76" s="126"/>
      <c r="X76" s="92"/>
      <c r="Y76" s="91"/>
      <c r="Z76" s="91"/>
      <c r="AA76" s="127"/>
      <c r="AB76" s="126"/>
      <c r="AC76" s="92"/>
      <c r="AD76" s="127"/>
      <c r="AE76" s="90"/>
      <c r="AF76" s="127"/>
      <c r="AG76" s="126"/>
      <c r="AH76" s="126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133" t="s">
        <v>514</v>
      </c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28"/>
      <c r="JR76" s="28"/>
      <c r="JS76" s="33"/>
      <c r="JT76" s="33"/>
      <c r="JU76" s="31"/>
      <c r="JV76" s="33"/>
      <c r="JW76" s="29"/>
      <c r="JX76" s="30"/>
    </row>
    <row r="77" spans="1:284" ht="15" customHeight="1">
      <c r="A77" s="89" t="s">
        <v>508</v>
      </c>
      <c r="B77" s="30">
        <v>24000831</v>
      </c>
      <c r="C77" s="28"/>
      <c r="D77" s="35">
        <v>12.36</v>
      </c>
      <c r="E77" s="35"/>
      <c r="F77" s="29"/>
      <c r="G77" s="37">
        <v>5.8419999999999996</v>
      </c>
      <c r="H77" s="29"/>
      <c r="I77" s="35">
        <v>79.849999999999994</v>
      </c>
      <c r="J77" s="38">
        <v>2</v>
      </c>
      <c r="K77" s="29"/>
      <c r="L77" s="36"/>
      <c r="M77" s="91"/>
      <c r="N77" s="91"/>
      <c r="O77" s="91"/>
      <c r="P77" s="91"/>
      <c r="Q77" s="91"/>
      <c r="R77" s="91"/>
      <c r="S77" s="134"/>
      <c r="T77" s="91"/>
      <c r="U77" s="91"/>
      <c r="V77" s="92"/>
      <c r="W77" s="126"/>
      <c r="X77" s="92"/>
      <c r="Y77" s="126"/>
      <c r="Z77" s="91"/>
      <c r="AA77" s="91"/>
      <c r="AB77" s="126"/>
      <c r="AC77" s="127"/>
      <c r="AD77" s="92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133">
        <v>4.7399999999999998E-2</v>
      </c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28"/>
      <c r="JR77" s="28"/>
      <c r="JS77" s="28"/>
      <c r="JT77" s="28"/>
      <c r="JU77" s="28"/>
      <c r="JV77" s="30"/>
      <c r="JW77" s="29"/>
      <c r="JX77" s="28"/>
    </row>
    <row r="78" spans="1:284" ht="15" customHeight="1">
      <c r="A78" s="89" t="s">
        <v>508</v>
      </c>
      <c r="B78" s="30">
        <v>24000664</v>
      </c>
      <c r="C78" s="28"/>
      <c r="D78" s="35">
        <v>10.1</v>
      </c>
      <c r="E78" s="29"/>
      <c r="F78" s="29"/>
      <c r="G78" s="37">
        <v>5.17</v>
      </c>
      <c r="H78" s="37"/>
      <c r="I78" s="35">
        <v>83.22</v>
      </c>
      <c r="J78" s="38">
        <v>1</v>
      </c>
      <c r="K78" s="29"/>
      <c r="L78" s="36"/>
      <c r="M78" s="91"/>
      <c r="N78" s="91"/>
      <c r="O78" s="91"/>
      <c r="P78" s="91"/>
      <c r="Q78" s="91"/>
      <c r="R78" s="91"/>
      <c r="S78" s="134"/>
      <c r="T78" s="91"/>
      <c r="U78" s="92"/>
      <c r="V78" s="91"/>
      <c r="W78" s="126"/>
      <c r="X78" s="92"/>
      <c r="Y78" s="91"/>
      <c r="Z78" s="91"/>
      <c r="AA78" s="127"/>
      <c r="AB78" s="126"/>
      <c r="AC78" s="92"/>
      <c r="AD78" s="127"/>
      <c r="AE78" s="90"/>
      <c r="AF78" s="127"/>
      <c r="AG78" s="126"/>
      <c r="AH78" s="126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133">
        <v>3.44E-2</v>
      </c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28"/>
      <c r="JR78" s="28"/>
      <c r="JS78" s="30"/>
      <c r="JT78" s="31"/>
      <c r="JU78" s="28"/>
      <c r="JV78" s="31"/>
      <c r="JW78" s="29"/>
      <c r="JX78" s="30"/>
    </row>
    <row r="79" spans="1:284" ht="15" customHeight="1">
      <c r="A79" s="89" t="s">
        <v>515</v>
      </c>
      <c r="B79" s="30">
        <v>24000488</v>
      </c>
      <c r="C79" s="31">
        <v>34.590000000000003</v>
      </c>
      <c r="D79" s="38"/>
      <c r="E79" s="34"/>
      <c r="F79" s="29"/>
      <c r="G79" s="37"/>
      <c r="H79" s="37"/>
      <c r="I79" s="35"/>
      <c r="J79" s="34"/>
      <c r="K79" s="29"/>
      <c r="L79" s="36"/>
      <c r="M79" s="91"/>
      <c r="N79" s="91"/>
      <c r="O79" s="91"/>
      <c r="P79" s="91"/>
      <c r="Q79" s="91"/>
      <c r="R79" s="91"/>
      <c r="S79" s="134"/>
      <c r="T79" s="91"/>
      <c r="U79" s="92"/>
      <c r="V79" s="91"/>
      <c r="W79" s="126"/>
      <c r="X79" s="92"/>
      <c r="Y79" s="91"/>
      <c r="Z79" s="91"/>
      <c r="AA79" s="127"/>
      <c r="AB79" s="126"/>
      <c r="AC79" s="92"/>
      <c r="AD79" s="127"/>
      <c r="AE79" s="90"/>
      <c r="AF79" s="127"/>
      <c r="AG79" s="126"/>
      <c r="AH79" s="126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133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>
        <v>95.85</v>
      </c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  <c r="IV79" s="90"/>
      <c r="IW79" s="90"/>
      <c r="IX79" s="90"/>
      <c r="IY79" s="90"/>
      <c r="IZ79" s="90"/>
      <c r="JA79" s="90"/>
      <c r="JB79" s="90"/>
      <c r="JC79" s="90"/>
      <c r="JD79" s="90"/>
      <c r="JE79" s="90"/>
      <c r="JF79" s="90"/>
      <c r="JG79" s="90"/>
      <c r="JH79" s="90"/>
      <c r="JI79" s="90"/>
      <c r="JJ79" s="90"/>
      <c r="JK79" s="90"/>
      <c r="JL79" s="90"/>
      <c r="JM79" s="90"/>
      <c r="JN79" s="90"/>
      <c r="JO79" s="90"/>
      <c r="JP79" s="90"/>
      <c r="JQ79" s="28"/>
      <c r="JR79" s="28"/>
      <c r="JS79" s="28" t="s">
        <v>434</v>
      </c>
      <c r="JT79" s="28" t="s">
        <v>434</v>
      </c>
      <c r="JU79" s="33"/>
      <c r="JV79" s="30"/>
      <c r="JW79" s="29"/>
      <c r="JX79" s="30"/>
    </row>
    <row r="80" spans="1:284" ht="15" customHeight="1">
      <c r="A80" s="89" t="s">
        <v>515</v>
      </c>
      <c r="B80" s="30">
        <v>24000487</v>
      </c>
      <c r="C80" s="31">
        <v>32.93</v>
      </c>
      <c r="D80" s="37"/>
      <c r="E80" s="34"/>
      <c r="F80" s="37"/>
      <c r="G80" s="37"/>
      <c r="H80" s="37"/>
      <c r="I80" s="35"/>
      <c r="J80" s="34"/>
      <c r="K80" s="29"/>
      <c r="L80" s="36"/>
      <c r="M80" s="91"/>
      <c r="N80" s="91"/>
      <c r="O80" s="91"/>
      <c r="P80" s="91"/>
      <c r="Q80" s="91"/>
      <c r="R80" s="91"/>
      <c r="S80" s="134"/>
      <c r="T80" s="91"/>
      <c r="U80" s="92"/>
      <c r="V80" s="91"/>
      <c r="W80" s="126"/>
      <c r="X80" s="92"/>
      <c r="Y80" s="91"/>
      <c r="Z80" s="91"/>
      <c r="AA80" s="127"/>
      <c r="AB80" s="126"/>
      <c r="AC80" s="92"/>
      <c r="AD80" s="127"/>
      <c r="AE80" s="90"/>
      <c r="AF80" s="127"/>
      <c r="AG80" s="126"/>
      <c r="AH80" s="126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133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>
        <v>93.89</v>
      </c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  <c r="IV80" s="90"/>
      <c r="IW80" s="90"/>
      <c r="IX80" s="90"/>
      <c r="IY80" s="90"/>
      <c r="IZ80" s="90"/>
      <c r="JA80" s="90"/>
      <c r="JB80" s="90"/>
      <c r="JC80" s="90"/>
      <c r="JD80" s="90"/>
      <c r="JE80" s="90"/>
      <c r="JF80" s="90"/>
      <c r="JG80" s="90"/>
      <c r="JH80" s="90"/>
      <c r="JI80" s="90"/>
      <c r="JJ80" s="90"/>
      <c r="JK80" s="90"/>
      <c r="JL80" s="90"/>
      <c r="JM80" s="90"/>
      <c r="JN80" s="90"/>
      <c r="JO80" s="90"/>
      <c r="JP80" s="90"/>
      <c r="JQ80" s="28"/>
      <c r="JR80" s="28"/>
      <c r="JS80" s="28" t="s">
        <v>434</v>
      </c>
      <c r="JT80" s="28" t="s">
        <v>434</v>
      </c>
      <c r="JU80" s="31"/>
      <c r="JV80" s="33"/>
      <c r="JW80" s="29"/>
      <c r="JX80" s="33"/>
    </row>
    <row r="81" spans="1:284" ht="15" customHeight="1">
      <c r="A81" s="89" t="s">
        <v>519</v>
      </c>
      <c r="B81" s="30">
        <v>24000464</v>
      </c>
      <c r="C81" s="31">
        <v>87.54</v>
      </c>
      <c r="D81" s="37"/>
      <c r="E81" s="29"/>
      <c r="F81" s="37"/>
      <c r="G81" s="37"/>
      <c r="H81" s="37"/>
      <c r="I81" s="35"/>
      <c r="J81" s="29"/>
      <c r="K81" s="29"/>
      <c r="L81" s="29"/>
      <c r="M81" s="126"/>
      <c r="N81" s="127"/>
      <c r="O81" s="91"/>
      <c r="P81" s="90"/>
      <c r="Q81" s="91" t="s">
        <v>441</v>
      </c>
      <c r="R81" s="91" t="s">
        <v>441</v>
      </c>
      <c r="S81" s="91" t="s">
        <v>442</v>
      </c>
      <c r="T81" s="91" t="s">
        <v>442</v>
      </c>
      <c r="U81" s="126">
        <v>107.1</v>
      </c>
      <c r="V81" s="126">
        <v>29.96</v>
      </c>
      <c r="W81" s="91" t="s">
        <v>443</v>
      </c>
      <c r="X81" s="126">
        <v>29.96</v>
      </c>
      <c r="Y81" s="91" t="s">
        <v>444</v>
      </c>
      <c r="Z81" s="92">
        <v>1558</v>
      </c>
      <c r="AA81" s="91" t="s">
        <v>445</v>
      </c>
      <c r="AB81" s="126">
        <v>15.76</v>
      </c>
      <c r="AC81" s="92">
        <v>15.8</v>
      </c>
      <c r="AD81" s="127">
        <v>5.05</v>
      </c>
      <c r="AE81" s="91" t="s">
        <v>444</v>
      </c>
      <c r="AF81" s="127" t="s">
        <v>444</v>
      </c>
      <c r="AG81" s="126" t="s">
        <v>444</v>
      </c>
      <c r="AH81" s="126" t="s">
        <v>444</v>
      </c>
      <c r="AI81" s="91" t="s">
        <v>446</v>
      </c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133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  <c r="IW81" s="90"/>
      <c r="IX81" s="90"/>
      <c r="IY81" s="90"/>
      <c r="IZ81" s="90"/>
      <c r="JA81" s="90"/>
      <c r="JB81" s="90"/>
      <c r="JC81" s="90"/>
      <c r="JD81" s="90"/>
      <c r="JE81" s="90"/>
      <c r="JF81" s="90"/>
      <c r="JG81" s="90"/>
      <c r="JH81" s="90"/>
      <c r="JI81" s="90"/>
      <c r="JJ81" s="90"/>
      <c r="JK81" s="90"/>
      <c r="JL81" s="90"/>
      <c r="JM81" s="90"/>
      <c r="JN81" s="90"/>
      <c r="JO81" s="90"/>
      <c r="JP81" s="90"/>
      <c r="JQ81" s="28"/>
      <c r="JR81" s="28"/>
      <c r="JS81" s="28"/>
      <c r="JT81" s="28"/>
      <c r="JU81" s="28"/>
      <c r="JV81" s="30"/>
      <c r="JW81" s="29"/>
      <c r="JX81" s="31"/>
    </row>
    <row r="82" spans="1:284" ht="15" customHeight="1">
      <c r="A82" s="89" t="s">
        <v>529</v>
      </c>
      <c r="B82" s="30">
        <v>24000379</v>
      </c>
      <c r="C82" s="31">
        <v>75.14</v>
      </c>
      <c r="D82" s="29"/>
      <c r="E82" s="38"/>
      <c r="F82" s="37"/>
      <c r="G82" s="29"/>
      <c r="H82" s="37"/>
      <c r="I82" s="35"/>
      <c r="J82" s="29"/>
      <c r="K82" s="29"/>
      <c r="L82" s="36"/>
      <c r="M82" s="91"/>
      <c r="N82" s="91"/>
      <c r="O82" s="91"/>
      <c r="P82" s="91"/>
      <c r="Q82" s="91"/>
      <c r="R82" s="91"/>
      <c r="S82" s="134"/>
      <c r="T82" s="91"/>
      <c r="U82" s="92"/>
      <c r="V82" s="91"/>
      <c r="W82" s="126"/>
      <c r="X82" s="92"/>
      <c r="Y82" s="91"/>
      <c r="Z82" s="91"/>
      <c r="AA82" s="127"/>
      <c r="AB82" s="126"/>
      <c r="AC82" s="92"/>
      <c r="AD82" s="127"/>
      <c r="AE82" s="91"/>
      <c r="AF82" s="127"/>
      <c r="AG82" s="126"/>
      <c r="AH82" s="126"/>
      <c r="AI82" s="126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133"/>
      <c r="BB82" s="91" t="s">
        <v>524</v>
      </c>
      <c r="BC82" s="91" t="s">
        <v>524</v>
      </c>
      <c r="BD82" s="126" t="s">
        <v>524</v>
      </c>
      <c r="BE82" s="126" t="s">
        <v>524</v>
      </c>
      <c r="BF82" s="126" t="s">
        <v>524</v>
      </c>
      <c r="BG82" s="126" t="s">
        <v>524</v>
      </c>
      <c r="BH82" s="91" t="s">
        <v>524</v>
      </c>
      <c r="BI82" s="92">
        <v>3</v>
      </c>
      <c r="BJ82" s="91"/>
      <c r="BK82" s="91"/>
      <c r="BL82" s="91"/>
      <c r="BM82" s="90"/>
      <c r="BN82" s="90"/>
      <c r="BO82" s="90"/>
      <c r="BP82" s="126"/>
      <c r="BQ82" s="90"/>
      <c r="BR82" s="90"/>
      <c r="BS82" s="90"/>
      <c r="BT82" s="90"/>
      <c r="BU82" s="126"/>
      <c r="BV82" s="90"/>
      <c r="BW82" s="90"/>
      <c r="BX82" s="90"/>
      <c r="BY82" s="90"/>
      <c r="BZ82" s="90"/>
      <c r="CA82" s="237"/>
      <c r="CB82" s="237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28"/>
      <c r="JR82" s="28"/>
      <c r="JS82" s="28"/>
      <c r="JT82" s="31"/>
      <c r="JU82" s="30"/>
      <c r="JV82" s="33"/>
      <c r="JW82" s="38"/>
      <c r="JX82" s="28"/>
    </row>
    <row r="83" spans="1:284" ht="15" customHeight="1">
      <c r="A83" s="89" t="s">
        <v>510</v>
      </c>
      <c r="B83" s="30">
        <v>24000556</v>
      </c>
      <c r="C83" s="31">
        <v>92.94</v>
      </c>
      <c r="D83" s="35"/>
      <c r="E83" s="34"/>
      <c r="F83" s="29"/>
      <c r="G83" s="37"/>
      <c r="H83" s="37"/>
      <c r="I83" s="35"/>
      <c r="J83" s="29"/>
      <c r="K83" s="29"/>
      <c r="L83" s="36"/>
      <c r="M83" s="91"/>
      <c r="N83" s="91"/>
      <c r="O83" s="91"/>
      <c r="P83" s="91"/>
      <c r="Q83" s="91" t="s">
        <v>441</v>
      </c>
      <c r="R83" s="91" t="s">
        <v>441</v>
      </c>
      <c r="S83" s="91" t="s">
        <v>442</v>
      </c>
      <c r="T83" s="91" t="s">
        <v>442</v>
      </c>
      <c r="U83" s="91" t="s">
        <v>443</v>
      </c>
      <c r="V83" s="91" t="s">
        <v>486</v>
      </c>
      <c r="W83" s="91" t="s">
        <v>443</v>
      </c>
      <c r="X83" s="134">
        <v>0</v>
      </c>
      <c r="Y83" s="91" t="s">
        <v>444</v>
      </c>
      <c r="Z83" s="91" t="s">
        <v>487</v>
      </c>
      <c r="AA83" s="134">
        <v>224</v>
      </c>
      <c r="AB83" s="126">
        <v>148.5</v>
      </c>
      <c r="AC83" s="92">
        <v>373</v>
      </c>
      <c r="AD83" s="127">
        <v>58.7</v>
      </c>
      <c r="AE83" s="91" t="s">
        <v>444</v>
      </c>
      <c r="AF83" s="127">
        <v>9.5690000000000008</v>
      </c>
      <c r="AG83" s="126">
        <v>30.31</v>
      </c>
      <c r="AH83" s="126">
        <v>24.63</v>
      </c>
      <c r="AI83" s="91" t="s">
        <v>446</v>
      </c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133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28"/>
      <c r="JR83" s="28"/>
      <c r="JS83" s="30"/>
      <c r="JT83" s="28"/>
      <c r="JU83" s="28"/>
      <c r="JV83" s="30"/>
      <c r="JW83" s="29"/>
      <c r="JX83" s="30"/>
    </row>
    <row r="84" spans="1:284" ht="15" customHeight="1">
      <c r="A84" s="89" t="s">
        <v>531</v>
      </c>
      <c r="B84" s="30">
        <v>24000287</v>
      </c>
      <c r="C84" s="31">
        <v>99.94</v>
      </c>
      <c r="D84" s="29"/>
      <c r="E84" s="38"/>
      <c r="F84" s="37"/>
      <c r="G84" s="35"/>
      <c r="H84" s="37"/>
      <c r="I84" s="35"/>
      <c r="J84" s="38"/>
      <c r="K84" s="34"/>
      <c r="L84" s="36"/>
      <c r="M84" s="91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126"/>
      <c r="AC84" s="92"/>
      <c r="AD84" s="127"/>
      <c r="AE84" s="90"/>
      <c r="AF84" s="127"/>
      <c r="AG84" s="126"/>
      <c r="AH84" s="126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133"/>
      <c r="BB84" s="91" t="s">
        <v>524</v>
      </c>
      <c r="BC84" s="91" t="s">
        <v>524</v>
      </c>
      <c r="BD84" s="126" t="s">
        <v>524</v>
      </c>
      <c r="BE84" s="126" t="s">
        <v>524</v>
      </c>
      <c r="BF84" s="126" t="s">
        <v>524</v>
      </c>
      <c r="BG84" s="126" t="s">
        <v>524</v>
      </c>
      <c r="BH84" s="91" t="s">
        <v>524</v>
      </c>
      <c r="BI84" s="92">
        <v>3</v>
      </c>
      <c r="BJ84" s="90"/>
      <c r="BK84" s="90"/>
      <c r="BL84" s="90"/>
      <c r="BM84" s="90"/>
      <c r="BN84" s="90"/>
      <c r="BO84" s="90"/>
      <c r="BP84" s="126"/>
      <c r="BQ84" s="91"/>
      <c r="BR84" s="91"/>
      <c r="BS84" s="91"/>
      <c r="BT84" s="90"/>
      <c r="BU84" s="126"/>
      <c r="BV84" s="90"/>
      <c r="BW84" s="90"/>
      <c r="BX84" s="90"/>
      <c r="BY84" s="90"/>
      <c r="BZ84" s="90"/>
      <c r="CA84" s="237"/>
      <c r="CB84" s="237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  <c r="IV84" s="90"/>
      <c r="IW84" s="90"/>
      <c r="IX84" s="90"/>
      <c r="IY84" s="90"/>
      <c r="IZ84" s="90"/>
      <c r="JA84" s="90"/>
      <c r="JB84" s="90"/>
      <c r="JC84" s="90"/>
      <c r="JD84" s="90"/>
      <c r="JE84" s="90"/>
      <c r="JF84" s="90"/>
      <c r="JG84" s="90"/>
      <c r="JH84" s="90"/>
      <c r="JI84" s="90"/>
      <c r="JJ84" s="90"/>
      <c r="JK84" s="90"/>
      <c r="JL84" s="90"/>
      <c r="JM84" s="90"/>
      <c r="JN84" s="90"/>
      <c r="JO84" s="90"/>
      <c r="JP84" s="90"/>
      <c r="JQ84" s="28"/>
      <c r="JR84" s="28"/>
      <c r="JS84" s="28"/>
      <c r="JT84" s="28"/>
      <c r="JU84" s="28"/>
      <c r="JV84" s="28"/>
      <c r="JW84" s="29"/>
      <c r="JX84" s="28"/>
    </row>
    <row r="85" spans="1:284" ht="15" customHeight="1">
      <c r="A85" s="89" t="s">
        <v>507</v>
      </c>
      <c r="B85" s="30">
        <v>24000779</v>
      </c>
      <c r="C85" s="31">
        <v>88.73</v>
      </c>
      <c r="D85" s="29"/>
      <c r="E85" s="38"/>
      <c r="F85" s="35"/>
      <c r="G85" s="29"/>
      <c r="H85" s="29"/>
      <c r="I85" s="37"/>
      <c r="J85" s="29"/>
      <c r="K85" s="29"/>
      <c r="L85" s="36"/>
      <c r="M85" s="91"/>
      <c r="N85" s="91"/>
      <c r="O85" s="91"/>
      <c r="P85" s="91"/>
      <c r="Q85" s="91"/>
      <c r="R85" s="91"/>
      <c r="S85" s="134"/>
      <c r="T85" s="91"/>
      <c r="U85" s="92"/>
      <c r="V85" s="91"/>
      <c r="W85" s="126"/>
      <c r="X85" s="92"/>
      <c r="Y85" s="91"/>
      <c r="Z85" s="91"/>
      <c r="AA85" s="127"/>
      <c r="AB85" s="92"/>
      <c r="AC85" s="126"/>
      <c r="AD85" s="91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133"/>
      <c r="BN85" s="133"/>
      <c r="BO85" s="133"/>
      <c r="BP85" s="133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 t="s">
        <v>449</v>
      </c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  <c r="IV85" s="90"/>
      <c r="IW85" s="90"/>
      <c r="IX85" s="90"/>
      <c r="IY85" s="90"/>
      <c r="IZ85" s="90"/>
      <c r="JA85" s="90"/>
      <c r="JB85" s="90"/>
      <c r="JC85" s="90"/>
      <c r="JD85" s="90"/>
      <c r="JE85" s="90"/>
      <c r="JF85" s="90"/>
      <c r="JG85" s="90"/>
      <c r="JH85" s="90"/>
      <c r="JI85" s="90"/>
      <c r="JJ85" s="90"/>
      <c r="JK85" s="90"/>
      <c r="JL85" s="90"/>
      <c r="JM85" s="90"/>
      <c r="JN85" s="90"/>
      <c r="JO85" s="90"/>
      <c r="JP85" s="90"/>
      <c r="JQ85" s="28"/>
      <c r="JR85" s="28"/>
      <c r="JS85" s="28"/>
      <c r="JT85" s="31"/>
      <c r="JU85" s="30"/>
      <c r="JV85" s="33"/>
      <c r="JW85" s="38"/>
      <c r="JX85" s="28"/>
    </row>
    <row r="86" spans="1:284" ht="15" customHeight="1">
      <c r="A86" s="89" t="s">
        <v>507</v>
      </c>
      <c r="B86" s="30">
        <v>24000779</v>
      </c>
      <c r="C86" s="31">
        <v>88.8</v>
      </c>
      <c r="D86" s="29"/>
      <c r="E86" s="38"/>
      <c r="F86" s="35"/>
      <c r="G86" s="35"/>
      <c r="H86" s="29"/>
      <c r="I86" s="38"/>
      <c r="J86" s="38"/>
      <c r="K86" s="34"/>
      <c r="L86" s="36"/>
      <c r="M86" s="91"/>
      <c r="N86" s="90"/>
      <c r="O86" s="90"/>
      <c r="P86" s="91"/>
      <c r="Q86" s="91"/>
      <c r="R86" s="91"/>
      <c r="S86" s="91"/>
      <c r="T86" s="91"/>
      <c r="U86" s="91"/>
      <c r="V86" s="91"/>
      <c r="W86" s="126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 t="s">
        <v>449</v>
      </c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  <c r="IV86" s="90"/>
      <c r="IW86" s="90"/>
      <c r="IX86" s="90"/>
      <c r="IY86" s="90"/>
      <c r="IZ86" s="90"/>
      <c r="JA86" s="90"/>
      <c r="JB86" s="90"/>
      <c r="JC86" s="90"/>
      <c r="JD86" s="90"/>
      <c r="JE86" s="90"/>
      <c r="JF86" s="90"/>
      <c r="JG86" s="90"/>
      <c r="JH86" s="90"/>
      <c r="JI86" s="90"/>
      <c r="JJ86" s="90"/>
      <c r="JK86" s="90"/>
      <c r="JL86" s="90"/>
      <c r="JM86" s="90"/>
      <c r="JN86" s="90"/>
      <c r="JO86" s="90"/>
      <c r="JP86" s="90"/>
      <c r="JQ86" s="28"/>
      <c r="JR86" s="28"/>
      <c r="JS86" s="28"/>
      <c r="JT86" s="28"/>
      <c r="JU86" s="28"/>
      <c r="JV86" s="28"/>
      <c r="JW86" s="29"/>
      <c r="JX86" s="28"/>
    </row>
    <row r="87" spans="1:284" ht="15" customHeight="1">
      <c r="A87" s="89" t="s">
        <v>492</v>
      </c>
      <c r="B87" s="30">
        <v>24000644</v>
      </c>
      <c r="C87" s="31">
        <v>88.77</v>
      </c>
      <c r="D87" s="35"/>
      <c r="E87" s="35"/>
      <c r="F87" s="29"/>
      <c r="G87" s="37"/>
      <c r="H87" s="37"/>
      <c r="I87" s="35"/>
      <c r="J87" s="29"/>
      <c r="K87" s="29"/>
      <c r="L87" s="36"/>
      <c r="M87" s="91"/>
      <c r="N87" s="91"/>
      <c r="O87" s="91"/>
      <c r="P87" s="91"/>
      <c r="Q87" s="91" t="s">
        <v>441</v>
      </c>
      <c r="R87" s="91" t="s">
        <v>441</v>
      </c>
      <c r="S87" s="91" t="s">
        <v>442</v>
      </c>
      <c r="T87" s="91" t="s">
        <v>442</v>
      </c>
      <c r="U87" s="126">
        <v>38.340000000000003</v>
      </c>
      <c r="V87" s="91" t="s">
        <v>486</v>
      </c>
      <c r="W87" s="91" t="s">
        <v>443</v>
      </c>
      <c r="X87" s="134">
        <v>0</v>
      </c>
      <c r="Y87" s="91" t="s">
        <v>444</v>
      </c>
      <c r="Z87" s="92">
        <v>135.1</v>
      </c>
      <c r="AA87" s="91" t="s">
        <v>445</v>
      </c>
      <c r="AB87" s="126">
        <v>6.5750000000000002</v>
      </c>
      <c r="AC87" s="92">
        <v>6.58</v>
      </c>
      <c r="AD87" s="127">
        <v>8.3979999999999997</v>
      </c>
      <c r="AE87" s="91" t="s">
        <v>444</v>
      </c>
      <c r="AF87" s="127">
        <v>8.0939999999999994</v>
      </c>
      <c r="AG87" s="126">
        <v>61.99</v>
      </c>
      <c r="AH87" s="126">
        <v>34.35</v>
      </c>
      <c r="AI87" s="91" t="s">
        <v>446</v>
      </c>
      <c r="AJ87" s="127">
        <v>5.5730000000000004</v>
      </c>
      <c r="AK87" s="91" t="s">
        <v>444</v>
      </c>
      <c r="AL87" s="91" t="s">
        <v>444</v>
      </c>
      <c r="AM87" s="91" t="s">
        <v>444</v>
      </c>
      <c r="AN87" s="127">
        <v>6.681</v>
      </c>
      <c r="AO87" s="91" t="s">
        <v>444</v>
      </c>
      <c r="AP87" s="91" t="s">
        <v>444</v>
      </c>
      <c r="AQ87" s="91" t="s">
        <v>444</v>
      </c>
      <c r="AR87" s="91" t="s">
        <v>444</v>
      </c>
      <c r="AS87" s="91" t="s">
        <v>444</v>
      </c>
      <c r="AT87" s="126">
        <v>10.039999999999999</v>
      </c>
      <c r="AU87" s="91" t="s">
        <v>444</v>
      </c>
      <c r="AV87" s="91" t="s">
        <v>444</v>
      </c>
      <c r="AW87" s="91" t="s">
        <v>444</v>
      </c>
      <c r="AX87" s="91" t="s">
        <v>444</v>
      </c>
      <c r="AY87" s="91" t="s">
        <v>444</v>
      </c>
      <c r="AZ87" s="91" t="s">
        <v>444</v>
      </c>
      <c r="BA87" s="133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  <c r="IM87" s="90"/>
      <c r="IN87" s="90"/>
      <c r="IO87" s="90"/>
      <c r="IP87" s="90"/>
      <c r="IQ87" s="90"/>
      <c r="IR87" s="90"/>
      <c r="IS87" s="90"/>
      <c r="IT87" s="90"/>
      <c r="IU87" s="90"/>
      <c r="IV87" s="90"/>
      <c r="IW87" s="90"/>
      <c r="IX87" s="90"/>
      <c r="IY87" s="90"/>
      <c r="IZ87" s="90"/>
      <c r="JA87" s="90"/>
      <c r="JB87" s="90"/>
      <c r="JC87" s="90"/>
      <c r="JD87" s="90"/>
      <c r="JE87" s="90"/>
      <c r="JF87" s="90"/>
      <c r="JG87" s="90"/>
      <c r="JH87" s="90"/>
      <c r="JI87" s="90"/>
      <c r="JJ87" s="90"/>
      <c r="JK87" s="90"/>
      <c r="JL87" s="90"/>
      <c r="JM87" s="90"/>
      <c r="JN87" s="90"/>
      <c r="JO87" s="90"/>
      <c r="JP87" s="90"/>
      <c r="JQ87" s="28"/>
      <c r="JR87" s="28"/>
      <c r="JS87" s="33"/>
      <c r="JT87" s="33"/>
      <c r="JU87" s="31"/>
      <c r="JV87" s="33"/>
      <c r="JW87" s="29"/>
      <c r="JX87" s="30"/>
    </row>
    <row r="88" spans="1:284" ht="15" customHeight="1">
      <c r="A88" s="89" t="s">
        <v>27</v>
      </c>
      <c r="B88" s="30">
        <v>24000726</v>
      </c>
      <c r="C88" s="31">
        <v>90.5</v>
      </c>
      <c r="D88" s="35"/>
      <c r="E88" s="38"/>
      <c r="F88" s="29"/>
      <c r="G88" s="37"/>
      <c r="H88" s="35"/>
      <c r="I88" s="35"/>
      <c r="J88" s="136"/>
      <c r="K88" s="91"/>
      <c r="L88" s="90"/>
      <c r="M88" s="91"/>
      <c r="N88" s="90"/>
      <c r="O88" s="91"/>
      <c r="P88" s="91"/>
      <c r="Q88" s="91"/>
      <c r="R88" s="126"/>
      <c r="S88" s="90"/>
      <c r="T88" s="126"/>
      <c r="U88" s="126"/>
      <c r="V88" s="91"/>
      <c r="W88" s="126"/>
      <c r="X88" s="90"/>
      <c r="Y88" s="90"/>
      <c r="Z88" s="90"/>
      <c r="AA88" s="90"/>
      <c r="AB88" s="90"/>
      <c r="AC88" s="90"/>
      <c r="AD88" s="90"/>
      <c r="AE88" s="91"/>
      <c r="AF88" s="91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133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 t="s">
        <v>497</v>
      </c>
      <c r="CX88" s="91">
        <v>5.1500000000000001E-3</v>
      </c>
      <c r="CY88" s="91" t="s">
        <v>498</v>
      </c>
      <c r="CZ88" s="91" t="s">
        <v>499</v>
      </c>
      <c r="DA88" s="91" t="s">
        <v>498</v>
      </c>
      <c r="DB88" s="91" t="s">
        <v>497</v>
      </c>
      <c r="DC88" s="91" t="s">
        <v>498</v>
      </c>
      <c r="DD88" s="91" t="s">
        <v>498</v>
      </c>
      <c r="DE88" s="91" t="s">
        <v>499</v>
      </c>
      <c r="DF88" s="91" t="s">
        <v>499</v>
      </c>
      <c r="DG88" s="91" t="s">
        <v>497</v>
      </c>
      <c r="DH88" s="91" t="s">
        <v>499</v>
      </c>
      <c r="DI88" s="91" t="s">
        <v>499</v>
      </c>
      <c r="DJ88" s="91" t="s">
        <v>499</v>
      </c>
      <c r="DK88" s="91" t="s">
        <v>499</v>
      </c>
      <c r="DL88" s="91" t="s">
        <v>499</v>
      </c>
      <c r="DM88" s="91" t="s">
        <v>497</v>
      </c>
      <c r="DN88" s="91" t="s">
        <v>500</v>
      </c>
      <c r="DO88" s="91" t="s">
        <v>497</v>
      </c>
      <c r="DP88" s="91" t="s">
        <v>499</v>
      </c>
      <c r="DQ88" s="91" t="s">
        <v>498</v>
      </c>
      <c r="DR88" s="91" t="s">
        <v>497</v>
      </c>
      <c r="DS88" s="91" t="s">
        <v>498</v>
      </c>
      <c r="DT88" s="91" t="s">
        <v>500</v>
      </c>
      <c r="DU88" s="91" t="s">
        <v>497</v>
      </c>
      <c r="DV88" s="91" t="s">
        <v>498</v>
      </c>
      <c r="DW88" s="91" t="s">
        <v>500</v>
      </c>
      <c r="DX88" s="91" t="s">
        <v>499</v>
      </c>
      <c r="DY88" s="91" t="s">
        <v>499</v>
      </c>
      <c r="DZ88" s="91" t="s">
        <v>498</v>
      </c>
      <c r="EA88" s="91" t="s">
        <v>497</v>
      </c>
      <c r="EB88" s="91" t="s">
        <v>499</v>
      </c>
      <c r="EC88" s="91" t="s">
        <v>499</v>
      </c>
      <c r="ED88" s="91" t="s">
        <v>497</v>
      </c>
      <c r="EE88" s="91" t="s">
        <v>499</v>
      </c>
      <c r="EF88" s="91" t="s">
        <v>498</v>
      </c>
      <c r="EG88" s="91" t="s">
        <v>498</v>
      </c>
      <c r="EH88" s="91" t="s">
        <v>500</v>
      </c>
      <c r="EI88" s="91" t="s">
        <v>497</v>
      </c>
      <c r="EJ88" s="91" t="s">
        <v>498</v>
      </c>
      <c r="EK88" s="91" t="s">
        <v>498</v>
      </c>
      <c r="EL88" s="91" t="s">
        <v>499</v>
      </c>
      <c r="EM88" s="91" t="s">
        <v>497</v>
      </c>
      <c r="EN88" s="91" t="s">
        <v>497</v>
      </c>
      <c r="EO88" s="91" t="s">
        <v>497</v>
      </c>
      <c r="EP88" s="91" t="s">
        <v>498</v>
      </c>
      <c r="EQ88" s="91" t="s">
        <v>499</v>
      </c>
      <c r="ER88" s="91" t="s">
        <v>501</v>
      </c>
      <c r="ES88" s="91" t="s">
        <v>497</v>
      </c>
      <c r="ET88" s="91" t="s">
        <v>498</v>
      </c>
      <c r="EU88" s="91" t="s">
        <v>497</v>
      </c>
      <c r="EV88" s="91" t="s">
        <v>499</v>
      </c>
      <c r="EW88" s="91" t="s">
        <v>498</v>
      </c>
      <c r="EX88" s="91" t="s">
        <v>499</v>
      </c>
      <c r="EY88" s="91" t="s">
        <v>499</v>
      </c>
      <c r="EZ88" s="91" t="s">
        <v>502</v>
      </c>
      <c r="FA88" s="91" t="s">
        <v>499</v>
      </c>
      <c r="FB88" s="91" t="s">
        <v>499</v>
      </c>
      <c r="FC88" s="91" t="s">
        <v>499</v>
      </c>
      <c r="FD88" s="91" t="s">
        <v>497</v>
      </c>
      <c r="FE88" s="91" t="s">
        <v>499</v>
      </c>
      <c r="FF88" s="91" t="s">
        <v>497</v>
      </c>
      <c r="FG88" s="91" t="s">
        <v>497</v>
      </c>
      <c r="FH88" s="91" t="s">
        <v>499</v>
      </c>
      <c r="FI88" s="91" t="s">
        <v>497</v>
      </c>
      <c r="FJ88" s="91" t="s">
        <v>497</v>
      </c>
      <c r="FK88" s="91" t="s">
        <v>497</v>
      </c>
      <c r="FL88" s="91" t="s">
        <v>499</v>
      </c>
      <c r="FM88" s="91" t="s">
        <v>499</v>
      </c>
      <c r="FN88" s="91" t="s">
        <v>499</v>
      </c>
      <c r="FO88" s="91" t="s">
        <v>499</v>
      </c>
      <c r="FP88" s="91" t="s">
        <v>503</v>
      </c>
      <c r="FQ88" s="91" t="s">
        <v>498</v>
      </c>
      <c r="FR88" s="91" t="s">
        <v>504</v>
      </c>
      <c r="FS88" s="91" t="s">
        <v>431</v>
      </c>
      <c r="FT88" s="91" t="s">
        <v>504</v>
      </c>
      <c r="FU88" s="91" t="s">
        <v>498</v>
      </c>
      <c r="FV88" s="91" t="s">
        <v>499</v>
      </c>
      <c r="FW88" s="91" t="s">
        <v>498</v>
      </c>
      <c r="FX88" s="91" t="s">
        <v>499</v>
      </c>
      <c r="FY88" s="91" t="s">
        <v>499</v>
      </c>
      <c r="FZ88" s="91" t="s">
        <v>498</v>
      </c>
      <c r="GA88" s="91" t="s">
        <v>498</v>
      </c>
      <c r="GB88" s="91" t="s">
        <v>499</v>
      </c>
      <c r="GC88" s="91" t="s">
        <v>499</v>
      </c>
      <c r="GD88" s="91" t="s">
        <v>497</v>
      </c>
      <c r="GE88" s="91" t="s">
        <v>499</v>
      </c>
      <c r="GF88" s="91" t="s">
        <v>498</v>
      </c>
      <c r="GG88" s="91" t="s">
        <v>500</v>
      </c>
      <c r="GH88" s="91" t="s">
        <v>497</v>
      </c>
      <c r="GI88" s="91" t="s">
        <v>497</v>
      </c>
      <c r="GJ88" s="91" t="s">
        <v>499</v>
      </c>
      <c r="GK88" s="91" t="s">
        <v>497</v>
      </c>
      <c r="GL88" s="91" t="s">
        <v>499</v>
      </c>
      <c r="GM88" s="91" t="s">
        <v>498</v>
      </c>
      <c r="GN88" s="91" t="s">
        <v>497</v>
      </c>
      <c r="GO88" s="91" t="s">
        <v>499</v>
      </c>
      <c r="GP88" s="91" t="s">
        <v>505</v>
      </c>
      <c r="GQ88" s="91" t="s">
        <v>497</v>
      </c>
      <c r="GR88" s="91" t="s">
        <v>497</v>
      </c>
      <c r="GS88" s="91" t="s">
        <v>502</v>
      </c>
      <c r="GT88" s="91" t="s">
        <v>498</v>
      </c>
      <c r="GU88" s="91" t="s">
        <v>497</v>
      </c>
      <c r="GV88" s="91" t="s">
        <v>497</v>
      </c>
      <c r="GW88" s="91" t="s">
        <v>502</v>
      </c>
      <c r="GX88" s="91" t="s">
        <v>498</v>
      </c>
      <c r="GY88" s="91" t="s">
        <v>499</v>
      </c>
      <c r="GZ88" s="91" t="s">
        <v>498</v>
      </c>
      <c r="HA88" s="91" t="s">
        <v>506</v>
      </c>
      <c r="HB88" s="91" t="s">
        <v>497</v>
      </c>
      <c r="HC88" s="91" t="s">
        <v>499</v>
      </c>
      <c r="HD88" s="91" t="s">
        <v>499</v>
      </c>
      <c r="HE88" s="91" t="s">
        <v>497</v>
      </c>
      <c r="HF88" s="91" t="s">
        <v>503</v>
      </c>
      <c r="HG88" s="91" t="s">
        <v>499</v>
      </c>
      <c r="HH88" s="91" t="s">
        <v>499</v>
      </c>
      <c r="HI88" s="91" t="s">
        <v>499</v>
      </c>
      <c r="HJ88" s="91" t="s">
        <v>504</v>
      </c>
      <c r="HK88" s="91" t="s">
        <v>499</v>
      </c>
      <c r="HL88" s="91" t="s">
        <v>509</v>
      </c>
      <c r="HM88" s="91" t="s">
        <v>497</v>
      </c>
      <c r="HN88" s="91" t="s">
        <v>498</v>
      </c>
      <c r="HO88" s="91" t="s">
        <v>506</v>
      </c>
      <c r="HP88" s="91" t="s">
        <v>497</v>
      </c>
      <c r="HQ88" s="91" t="s">
        <v>498</v>
      </c>
      <c r="HR88" s="91" t="s">
        <v>498</v>
      </c>
      <c r="HS88" s="91" t="s">
        <v>499</v>
      </c>
      <c r="HT88" s="91" t="s">
        <v>499</v>
      </c>
      <c r="HU88" s="91" t="s">
        <v>497</v>
      </c>
      <c r="HV88" s="91" t="s">
        <v>498</v>
      </c>
      <c r="HW88" s="91" t="s">
        <v>500</v>
      </c>
      <c r="HX88" s="91" t="s">
        <v>499</v>
      </c>
      <c r="HY88" s="91" t="s">
        <v>499</v>
      </c>
      <c r="HZ88" s="91" t="s">
        <v>499</v>
      </c>
      <c r="IA88" s="91" t="s">
        <v>499</v>
      </c>
      <c r="IB88" s="91" t="s">
        <v>499</v>
      </c>
      <c r="IC88" s="91" t="s">
        <v>499</v>
      </c>
      <c r="ID88" s="91" t="s">
        <v>499</v>
      </c>
      <c r="IE88" s="91" t="s">
        <v>497</v>
      </c>
      <c r="IF88" s="91" t="s">
        <v>497</v>
      </c>
      <c r="IG88" s="91" t="s">
        <v>498</v>
      </c>
      <c r="IH88" s="91" t="s">
        <v>499</v>
      </c>
      <c r="II88" s="91" t="s">
        <v>499</v>
      </c>
      <c r="IJ88" s="91" t="s">
        <v>503</v>
      </c>
      <c r="IK88" s="91" t="s">
        <v>498</v>
      </c>
      <c r="IL88" s="91" t="s">
        <v>499</v>
      </c>
      <c r="IM88" s="91" t="s">
        <v>499</v>
      </c>
      <c r="IN88" s="91" t="s">
        <v>497</v>
      </c>
      <c r="IO88" s="91" t="s">
        <v>499</v>
      </c>
      <c r="IP88" s="91" t="s">
        <v>499</v>
      </c>
      <c r="IQ88" s="91" t="s">
        <v>499</v>
      </c>
      <c r="IR88" s="91" t="s">
        <v>497</v>
      </c>
      <c r="IS88" s="91" t="s">
        <v>499</v>
      </c>
      <c r="IT88" s="91" t="s">
        <v>499</v>
      </c>
      <c r="IU88" s="91" t="s">
        <v>497</v>
      </c>
      <c r="IV88" s="91" t="s">
        <v>499</v>
      </c>
      <c r="IW88" s="91" t="s">
        <v>498</v>
      </c>
      <c r="IX88" s="91" t="s">
        <v>499</v>
      </c>
      <c r="IY88" s="91" t="s">
        <v>499</v>
      </c>
      <c r="IZ88" s="91" t="s">
        <v>497</v>
      </c>
      <c r="JA88" s="91" t="s">
        <v>500</v>
      </c>
      <c r="JB88" s="91" t="s">
        <v>497</v>
      </c>
      <c r="JC88" s="91" t="s">
        <v>499</v>
      </c>
      <c r="JD88" s="91" t="s">
        <v>497</v>
      </c>
      <c r="JE88" s="91" t="s">
        <v>497</v>
      </c>
      <c r="JF88" s="91" t="s">
        <v>498</v>
      </c>
      <c r="JG88" s="91" t="s">
        <v>499</v>
      </c>
      <c r="JH88" s="91" t="s">
        <v>497</v>
      </c>
      <c r="JI88" s="91" t="s">
        <v>498</v>
      </c>
      <c r="JJ88" s="91" t="s">
        <v>499</v>
      </c>
      <c r="JK88" s="91" t="s">
        <v>499</v>
      </c>
      <c r="JL88" s="91" t="s">
        <v>497</v>
      </c>
      <c r="JM88" s="91" t="s">
        <v>502</v>
      </c>
      <c r="JN88" s="91" t="s">
        <v>498</v>
      </c>
      <c r="JO88" s="91" t="s">
        <v>497</v>
      </c>
      <c r="JP88" s="91" t="s">
        <v>499</v>
      </c>
      <c r="JQ88" s="28"/>
      <c r="JR88" s="28"/>
      <c r="JS88" s="28"/>
      <c r="JT88" s="28"/>
      <c r="JU88" s="28"/>
      <c r="JV88" s="28"/>
      <c r="JW88" s="38"/>
      <c r="JX88" s="28"/>
    </row>
    <row r="89" spans="1:284" ht="15" customHeight="1">
      <c r="A89" s="89" t="s">
        <v>27</v>
      </c>
      <c r="B89" s="30">
        <v>24000498</v>
      </c>
      <c r="C89" s="31">
        <v>90.56</v>
      </c>
      <c r="D89" s="34"/>
      <c r="E89" s="34"/>
      <c r="F89" s="29"/>
      <c r="G89" s="37"/>
      <c r="H89" s="37"/>
      <c r="I89" s="35"/>
      <c r="J89" s="29"/>
      <c r="K89" s="70"/>
      <c r="L89" s="29" t="s">
        <v>516</v>
      </c>
      <c r="M89" s="133">
        <v>0.14680000000000001</v>
      </c>
      <c r="N89" s="236">
        <v>9.2289999999999997E-2</v>
      </c>
      <c r="O89" s="127">
        <v>6.173</v>
      </c>
      <c r="P89" s="91" t="s">
        <v>449</v>
      </c>
      <c r="Q89" s="126"/>
      <c r="R89" s="126"/>
      <c r="S89" s="90"/>
      <c r="T89" s="126"/>
      <c r="U89" s="126"/>
      <c r="V89" s="91"/>
      <c r="W89" s="126"/>
      <c r="X89" s="90"/>
      <c r="Y89" s="90"/>
      <c r="Z89" s="90"/>
      <c r="AA89" s="90"/>
      <c r="AB89" s="126"/>
      <c r="AC89" s="92"/>
      <c r="AD89" s="127"/>
      <c r="AE89" s="90"/>
      <c r="AF89" s="127"/>
      <c r="AG89" s="126"/>
      <c r="AH89" s="126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133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  <c r="IV89" s="90"/>
      <c r="IW89" s="90"/>
      <c r="IX89" s="90"/>
      <c r="IY89" s="90"/>
      <c r="IZ89" s="90"/>
      <c r="JA89" s="90"/>
      <c r="JB89" s="90"/>
      <c r="JC89" s="90"/>
      <c r="JD89" s="90"/>
      <c r="JE89" s="90"/>
      <c r="JF89" s="90"/>
      <c r="JG89" s="90"/>
      <c r="JH89" s="90"/>
      <c r="JI89" s="90"/>
      <c r="JJ89" s="90"/>
      <c r="JK89" s="90"/>
      <c r="JL89" s="90"/>
      <c r="JM89" s="90"/>
      <c r="JN89" s="90"/>
      <c r="JO89" s="90"/>
      <c r="JP89" s="90"/>
      <c r="JQ89" s="28"/>
      <c r="JR89" s="28"/>
      <c r="JS89" s="33"/>
      <c r="JT89" s="33"/>
      <c r="JU89" s="31"/>
      <c r="JV89" s="33"/>
      <c r="JW89" s="29"/>
      <c r="JX89" s="30"/>
    </row>
    <row r="90" spans="1:284" ht="15" customHeight="1">
      <c r="A90" s="89" t="s">
        <v>27</v>
      </c>
      <c r="B90" s="30">
        <v>24000498</v>
      </c>
      <c r="C90" s="31">
        <v>90.78</v>
      </c>
      <c r="D90" s="34"/>
      <c r="E90" s="35">
        <v>68.97</v>
      </c>
      <c r="F90" s="37">
        <v>10.53</v>
      </c>
      <c r="G90" s="37"/>
      <c r="H90" s="37" t="s">
        <v>449</v>
      </c>
      <c r="I90" s="35"/>
      <c r="J90" s="34"/>
      <c r="K90" s="29" t="s">
        <v>517</v>
      </c>
      <c r="L90" s="36"/>
      <c r="M90" s="91"/>
      <c r="N90" s="91"/>
      <c r="O90" s="91"/>
      <c r="P90" s="91"/>
      <c r="Q90" s="91"/>
      <c r="R90" s="91"/>
      <c r="S90" s="134"/>
      <c r="T90" s="91"/>
      <c r="U90" s="92"/>
      <c r="V90" s="91"/>
      <c r="W90" s="126"/>
      <c r="X90" s="92"/>
      <c r="Y90" s="91"/>
      <c r="Z90" s="91"/>
      <c r="AA90" s="127"/>
      <c r="AB90" s="126"/>
      <c r="AC90" s="92"/>
      <c r="AD90" s="127"/>
      <c r="AE90" s="90"/>
      <c r="AF90" s="127"/>
      <c r="AG90" s="126"/>
      <c r="AH90" s="126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133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 t="s">
        <v>497</v>
      </c>
      <c r="CX90" s="90" t="s">
        <v>497</v>
      </c>
      <c r="CY90" s="90" t="s">
        <v>498</v>
      </c>
      <c r="CZ90" s="90" t="s">
        <v>499</v>
      </c>
      <c r="DA90" s="90" t="s">
        <v>498</v>
      </c>
      <c r="DB90" s="90" t="s">
        <v>497</v>
      </c>
      <c r="DC90" s="90" t="s">
        <v>498</v>
      </c>
      <c r="DD90" s="90" t="s">
        <v>498</v>
      </c>
      <c r="DE90" s="90" t="s">
        <v>499</v>
      </c>
      <c r="DF90" s="90" t="s">
        <v>499</v>
      </c>
      <c r="DG90" s="90" t="s">
        <v>497</v>
      </c>
      <c r="DH90" s="90" t="s">
        <v>499</v>
      </c>
      <c r="DI90" s="90" t="s">
        <v>499</v>
      </c>
      <c r="DJ90" s="90" t="s">
        <v>499</v>
      </c>
      <c r="DK90" s="90" t="s">
        <v>499</v>
      </c>
      <c r="DL90" s="90" t="s">
        <v>499</v>
      </c>
      <c r="DM90" s="90" t="s">
        <v>497</v>
      </c>
      <c r="DN90" s="90" t="s">
        <v>500</v>
      </c>
      <c r="DO90" s="90" t="s">
        <v>497</v>
      </c>
      <c r="DP90" s="90" t="s">
        <v>499</v>
      </c>
      <c r="DQ90" s="90" t="s">
        <v>498</v>
      </c>
      <c r="DR90" s="90" t="s">
        <v>497</v>
      </c>
      <c r="DS90" s="90" t="s">
        <v>498</v>
      </c>
      <c r="DT90" s="90" t="s">
        <v>500</v>
      </c>
      <c r="DU90" s="90" t="s">
        <v>497</v>
      </c>
      <c r="DV90" s="90" t="s">
        <v>498</v>
      </c>
      <c r="DW90" s="90" t="s">
        <v>500</v>
      </c>
      <c r="DX90" s="90" t="s">
        <v>499</v>
      </c>
      <c r="DY90" s="90" t="s">
        <v>499</v>
      </c>
      <c r="DZ90" s="90" t="s">
        <v>498</v>
      </c>
      <c r="EA90" s="90" t="s">
        <v>497</v>
      </c>
      <c r="EB90" s="90" t="s">
        <v>499</v>
      </c>
      <c r="EC90" s="90" t="s">
        <v>499</v>
      </c>
      <c r="ED90" s="90" t="s">
        <v>497</v>
      </c>
      <c r="EE90" s="90" t="s">
        <v>499</v>
      </c>
      <c r="EF90" s="90" t="s">
        <v>498</v>
      </c>
      <c r="EG90" s="90" t="s">
        <v>498</v>
      </c>
      <c r="EH90" s="90" t="s">
        <v>500</v>
      </c>
      <c r="EI90" s="90" t="s">
        <v>497</v>
      </c>
      <c r="EJ90" s="90" t="s">
        <v>498</v>
      </c>
      <c r="EK90" s="90" t="s">
        <v>498</v>
      </c>
      <c r="EL90" s="90" t="s">
        <v>499</v>
      </c>
      <c r="EM90" s="90" t="s">
        <v>497</v>
      </c>
      <c r="EN90" s="90" t="s">
        <v>497</v>
      </c>
      <c r="EO90" s="90" t="s">
        <v>497</v>
      </c>
      <c r="EP90" s="90" t="s">
        <v>498</v>
      </c>
      <c r="EQ90" s="90" t="s">
        <v>499</v>
      </c>
      <c r="ER90" s="90" t="s">
        <v>501</v>
      </c>
      <c r="ES90" s="90" t="s">
        <v>497</v>
      </c>
      <c r="ET90" s="90" t="s">
        <v>498</v>
      </c>
      <c r="EU90" s="90" t="s">
        <v>497</v>
      </c>
      <c r="EV90" s="90" t="s">
        <v>499</v>
      </c>
      <c r="EW90" s="90" t="s">
        <v>498</v>
      </c>
      <c r="EX90" s="90" t="s">
        <v>499</v>
      </c>
      <c r="EY90" s="90" t="s">
        <v>499</v>
      </c>
      <c r="EZ90" s="90" t="s">
        <v>502</v>
      </c>
      <c r="FA90" s="90" t="s">
        <v>499</v>
      </c>
      <c r="FB90" s="90" t="s">
        <v>499</v>
      </c>
      <c r="FC90" s="90" t="s">
        <v>499</v>
      </c>
      <c r="FD90" s="90" t="s">
        <v>497</v>
      </c>
      <c r="FE90" s="90" t="s">
        <v>499</v>
      </c>
      <c r="FF90" s="90" t="s">
        <v>497</v>
      </c>
      <c r="FG90" s="90" t="s">
        <v>497</v>
      </c>
      <c r="FH90" s="90" t="s">
        <v>499</v>
      </c>
      <c r="FI90" s="90" t="s">
        <v>497</v>
      </c>
      <c r="FJ90" s="90" t="s">
        <v>497</v>
      </c>
      <c r="FK90" s="90" t="s">
        <v>497</v>
      </c>
      <c r="FL90" s="90" t="s">
        <v>499</v>
      </c>
      <c r="FM90" s="90" t="s">
        <v>499</v>
      </c>
      <c r="FN90" s="90" t="s">
        <v>499</v>
      </c>
      <c r="FO90" s="90" t="s">
        <v>499</v>
      </c>
      <c r="FP90" s="90" t="s">
        <v>503</v>
      </c>
      <c r="FQ90" s="90" t="s">
        <v>498</v>
      </c>
      <c r="FR90" s="90" t="s">
        <v>504</v>
      </c>
      <c r="FS90" s="90" t="s">
        <v>431</v>
      </c>
      <c r="FT90" s="90" t="s">
        <v>504</v>
      </c>
      <c r="FU90" s="90" t="s">
        <v>498</v>
      </c>
      <c r="FV90" s="90" t="s">
        <v>499</v>
      </c>
      <c r="FW90" s="90" t="s">
        <v>498</v>
      </c>
      <c r="FX90" s="90" t="s">
        <v>499</v>
      </c>
      <c r="FY90" s="90" t="s">
        <v>499</v>
      </c>
      <c r="FZ90" s="90" t="s">
        <v>498</v>
      </c>
      <c r="GA90" s="90" t="s">
        <v>498</v>
      </c>
      <c r="GB90" s="90" t="s">
        <v>499</v>
      </c>
      <c r="GC90" s="90" t="s">
        <v>499</v>
      </c>
      <c r="GD90" s="90" t="s">
        <v>497</v>
      </c>
      <c r="GE90" s="90" t="s">
        <v>499</v>
      </c>
      <c r="GF90" s="90" t="s">
        <v>498</v>
      </c>
      <c r="GG90" s="90" t="s">
        <v>500</v>
      </c>
      <c r="GH90" s="90" t="s">
        <v>497</v>
      </c>
      <c r="GI90" s="90" t="s">
        <v>497</v>
      </c>
      <c r="GJ90" s="90" t="s">
        <v>499</v>
      </c>
      <c r="GK90" s="90" t="s">
        <v>497</v>
      </c>
      <c r="GL90" s="90" t="s">
        <v>499</v>
      </c>
      <c r="GM90" s="90" t="s">
        <v>498</v>
      </c>
      <c r="GN90" s="90" t="s">
        <v>497</v>
      </c>
      <c r="GO90" s="90" t="s">
        <v>499</v>
      </c>
      <c r="GP90" s="90" t="s">
        <v>505</v>
      </c>
      <c r="GQ90" s="90" t="s">
        <v>497</v>
      </c>
      <c r="GR90" s="90" t="s">
        <v>497</v>
      </c>
      <c r="GS90" s="90" t="s">
        <v>502</v>
      </c>
      <c r="GT90" s="90" t="s">
        <v>498</v>
      </c>
      <c r="GU90" s="90" t="s">
        <v>497</v>
      </c>
      <c r="GV90" s="90" t="s">
        <v>497</v>
      </c>
      <c r="GW90" s="90" t="s">
        <v>502</v>
      </c>
      <c r="GX90" s="90" t="s">
        <v>498</v>
      </c>
      <c r="GY90" s="90" t="s">
        <v>499</v>
      </c>
      <c r="GZ90" s="90" t="s">
        <v>498</v>
      </c>
      <c r="HA90" s="90" t="s">
        <v>506</v>
      </c>
      <c r="HB90" s="90" t="s">
        <v>497</v>
      </c>
      <c r="HC90" s="90" t="s">
        <v>499</v>
      </c>
      <c r="HD90" s="90" t="s">
        <v>499</v>
      </c>
      <c r="HE90" s="90" t="s">
        <v>497</v>
      </c>
      <c r="HF90" s="90" t="s">
        <v>503</v>
      </c>
      <c r="HG90" s="90" t="s">
        <v>499</v>
      </c>
      <c r="HH90" s="90" t="s">
        <v>499</v>
      </c>
      <c r="HI90" s="90" t="s">
        <v>499</v>
      </c>
      <c r="HJ90" s="90" t="s">
        <v>504</v>
      </c>
      <c r="HK90" s="90" t="s">
        <v>499</v>
      </c>
      <c r="HL90" s="90" t="s">
        <v>509</v>
      </c>
      <c r="HM90" s="90" t="s">
        <v>497</v>
      </c>
      <c r="HN90" s="90" t="s">
        <v>498</v>
      </c>
      <c r="HO90" s="90" t="s">
        <v>506</v>
      </c>
      <c r="HP90" s="90" t="s">
        <v>497</v>
      </c>
      <c r="HQ90" s="90" t="s">
        <v>498</v>
      </c>
      <c r="HR90" s="90" t="s">
        <v>498</v>
      </c>
      <c r="HS90" s="90" t="s">
        <v>499</v>
      </c>
      <c r="HT90" s="90" t="s">
        <v>499</v>
      </c>
      <c r="HU90" s="90" t="s">
        <v>497</v>
      </c>
      <c r="HV90" s="90" t="s">
        <v>498</v>
      </c>
      <c r="HW90" s="90" t="s">
        <v>500</v>
      </c>
      <c r="HX90" s="90" t="s">
        <v>499</v>
      </c>
      <c r="HY90" s="90" t="s">
        <v>499</v>
      </c>
      <c r="HZ90" s="90" t="s">
        <v>499</v>
      </c>
      <c r="IA90" s="90" t="s">
        <v>499</v>
      </c>
      <c r="IB90" s="90" t="s">
        <v>499</v>
      </c>
      <c r="IC90" s="90" t="s">
        <v>499</v>
      </c>
      <c r="ID90" s="90" t="s">
        <v>499</v>
      </c>
      <c r="IE90" s="90" t="s">
        <v>497</v>
      </c>
      <c r="IF90" s="90" t="s">
        <v>497</v>
      </c>
      <c r="IG90" s="90" t="s">
        <v>498</v>
      </c>
      <c r="IH90" s="90" t="s">
        <v>499</v>
      </c>
      <c r="II90" s="90" t="s">
        <v>499</v>
      </c>
      <c r="IJ90" s="90" t="s">
        <v>503</v>
      </c>
      <c r="IK90" s="90" t="s">
        <v>498</v>
      </c>
      <c r="IL90" s="90" t="s">
        <v>499</v>
      </c>
      <c r="IM90" s="90" t="s">
        <v>499</v>
      </c>
      <c r="IN90" s="90" t="s">
        <v>497</v>
      </c>
      <c r="IO90" s="90" t="s">
        <v>499</v>
      </c>
      <c r="IP90" s="90" t="s">
        <v>499</v>
      </c>
      <c r="IQ90" s="90" t="s">
        <v>499</v>
      </c>
      <c r="IR90" s="90" t="s">
        <v>497</v>
      </c>
      <c r="IS90" s="90" t="s">
        <v>499</v>
      </c>
      <c r="IT90" s="90" t="s">
        <v>499</v>
      </c>
      <c r="IU90" s="90" t="s">
        <v>497</v>
      </c>
      <c r="IV90" s="90" t="s">
        <v>499</v>
      </c>
      <c r="IW90" s="90" t="s">
        <v>498</v>
      </c>
      <c r="IX90" s="90" t="s">
        <v>499</v>
      </c>
      <c r="IY90" s="90" t="s">
        <v>499</v>
      </c>
      <c r="IZ90" s="90" t="s">
        <v>497</v>
      </c>
      <c r="JA90" s="90" t="s">
        <v>500</v>
      </c>
      <c r="JB90" s="90" t="s">
        <v>497</v>
      </c>
      <c r="JC90" s="90" t="s">
        <v>499</v>
      </c>
      <c r="JD90" s="90" t="s">
        <v>497</v>
      </c>
      <c r="JE90" s="90" t="s">
        <v>497</v>
      </c>
      <c r="JF90" s="90" t="s">
        <v>498</v>
      </c>
      <c r="JG90" s="90" t="s">
        <v>499</v>
      </c>
      <c r="JH90" s="90" t="s">
        <v>497</v>
      </c>
      <c r="JI90" s="90" t="s">
        <v>498</v>
      </c>
      <c r="JJ90" s="90" t="s">
        <v>499</v>
      </c>
      <c r="JK90" s="90" t="s">
        <v>499</v>
      </c>
      <c r="JL90" s="90" t="s">
        <v>497</v>
      </c>
      <c r="JM90" s="90" t="s">
        <v>502</v>
      </c>
      <c r="JN90" s="90" t="s">
        <v>498</v>
      </c>
      <c r="JO90" s="90" t="s">
        <v>497</v>
      </c>
      <c r="JP90" s="90" t="s">
        <v>499</v>
      </c>
      <c r="JQ90" s="28"/>
      <c r="JR90" s="28"/>
      <c r="JS90" s="31"/>
      <c r="JT90" s="31"/>
      <c r="JU90" s="28"/>
      <c r="JV90" s="31"/>
      <c r="JW90" s="29"/>
      <c r="JX90" s="33"/>
    </row>
    <row r="91" spans="1:284" ht="15" customHeight="1">
      <c r="A91" s="89" t="s">
        <v>27</v>
      </c>
      <c r="B91" s="30">
        <v>24000426</v>
      </c>
      <c r="C91" s="31">
        <v>96.14</v>
      </c>
      <c r="D91" s="29"/>
      <c r="E91" s="35">
        <v>62.62</v>
      </c>
      <c r="F91" s="37">
        <v>9.0449999999999999</v>
      </c>
      <c r="G91" s="37"/>
      <c r="H91" s="37" t="s">
        <v>449</v>
      </c>
      <c r="I91" s="35"/>
      <c r="J91" s="29"/>
      <c r="K91" s="29"/>
      <c r="L91" s="36"/>
      <c r="M91" s="91"/>
      <c r="N91" s="91"/>
      <c r="O91" s="91"/>
      <c r="P91" s="91"/>
      <c r="Q91" s="91"/>
      <c r="R91" s="91"/>
      <c r="S91" s="134"/>
      <c r="T91" s="91"/>
      <c r="U91" s="92"/>
      <c r="V91" s="91"/>
      <c r="W91" s="126"/>
      <c r="X91" s="92"/>
      <c r="Y91" s="91"/>
      <c r="Z91" s="91"/>
      <c r="AA91" s="127"/>
      <c r="AB91" s="126"/>
      <c r="AC91" s="92"/>
      <c r="AD91" s="127"/>
      <c r="AE91" s="90"/>
      <c r="AF91" s="127"/>
      <c r="AG91" s="126"/>
      <c r="AH91" s="126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133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  <c r="IV91" s="90"/>
      <c r="IW91" s="90"/>
      <c r="IX91" s="90"/>
      <c r="IY91" s="90"/>
      <c r="IZ91" s="90"/>
      <c r="JA91" s="90"/>
      <c r="JB91" s="90"/>
      <c r="JC91" s="90"/>
      <c r="JD91" s="90"/>
      <c r="JE91" s="90"/>
      <c r="JF91" s="90"/>
      <c r="JG91" s="90"/>
      <c r="JH91" s="90"/>
      <c r="JI91" s="90"/>
      <c r="JJ91" s="90"/>
      <c r="JK91" s="90"/>
      <c r="JL91" s="90"/>
      <c r="JM91" s="90"/>
      <c r="JN91" s="90"/>
      <c r="JO91" s="90"/>
      <c r="JP91" s="90"/>
      <c r="JQ91" s="28" t="s">
        <v>476</v>
      </c>
      <c r="JR91" s="28"/>
      <c r="JS91" s="28"/>
      <c r="JT91" s="31"/>
      <c r="JU91" s="30"/>
      <c r="JV91" s="33"/>
      <c r="JW91" s="38"/>
      <c r="JX91" s="28"/>
    </row>
    <row r="92" spans="1:284" ht="15" customHeight="1">
      <c r="A92" s="89" t="s">
        <v>27</v>
      </c>
      <c r="B92" s="30">
        <v>24000366</v>
      </c>
      <c r="C92" s="31">
        <v>95.52</v>
      </c>
      <c r="D92" s="38"/>
      <c r="E92" s="35">
        <v>66.400000000000006</v>
      </c>
      <c r="F92" s="37">
        <v>8.9320000000000004</v>
      </c>
      <c r="G92" s="37">
        <v>20.21</v>
      </c>
      <c r="H92" s="37" t="s">
        <v>449</v>
      </c>
      <c r="I92" s="35"/>
      <c r="J92" s="29"/>
      <c r="K92" s="29" t="s">
        <v>517</v>
      </c>
      <c r="L92" s="37"/>
      <c r="M92" s="91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126"/>
      <c r="AC92" s="92"/>
      <c r="AD92" s="127"/>
      <c r="AE92" s="90"/>
      <c r="AF92" s="127"/>
      <c r="AG92" s="126"/>
      <c r="AH92" s="126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133"/>
      <c r="BB92" s="90"/>
      <c r="BC92" s="90"/>
      <c r="BD92" s="90"/>
      <c r="BE92" s="90"/>
      <c r="BF92" s="90"/>
      <c r="BG92" s="90"/>
      <c r="BH92" s="90"/>
      <c r="BI92" s="92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  <c r="IV92" s="90"/>
      <c r="IW92" s="90"/>
      <c r="IX92" s="90"/>
      <c r="IY92" s="90"/>
      <c r="IZ92" s="90"/>
      <c r="JA92" s="90"/>
      <c r="JB92" s="90"/>
      <c r="JC92" s="90"/>
      <c r="JD92" s="90"/>
      <c r="JE92" s="90"/>
      <c r="JF92" s="90"/>
      <c r="JG92" s="90"/>
      <c r="JH92" s="90"/>
      <c r="JI92" s="90"/>
      <c r="JJ92" s="90"/>
      <c r="JK92" s="90"/>
      <c r="JL92" s="90"/>
      <c r="JM92" s="90"/>
      <c r="JN92" s="90"/>
      <c r="JO92" s="90"/>
      <c r="JP92" s="90"/>
      <c r="JQ92" s="28" t="s">
        <v>476</v>
      </c>
      <c r="JR92" s="28"/>
      <c r="JS92" s="30"/>
      <c r="JT92" s="30"/>
      <c r="JU92" s="28" t="s">
        <v>476</v>
      </c>
      <c r="JV92" s="28" t="s">
        <v>523</v>
      </c>
      <c r="JW92" s="29" t="s">
        <v>523</v>
      </c>
      <c r="JX92" s="28" t="s">
        <v>523</v>
      </c>
    </row>
    <row r="93" spans="1:284" ht="15" customHeight="1">
      <c r="A93" s="89" t="s">
        <v>27</v>
      </c>
      <c r="B93" s="30">
        <v>24000426</v>
      </c>
      <c r="C93" s="31">
        <v>96.37</v>
      </c>
      <c r="D93" s="29"/>
      <c r="E93" s="38"/>
      <c r="F93" s="37">
        <v>9.2739999999999991</v>
      </c>
      <c r="G93" s="29"/>
      <c r="H93" s="37"/>
      <c r="I93" s="35"/>
      <c r="J93" s="29"/>
      <c r="K93" s="29"/>
      <c r="L93" s="36"/>
      <c r="M93" s="91"/>
      <c r="N93" s="91"/>
      <c r="O93" s="91"/>
      <c r="P93" s="91"/>
      <c r="Q93" s="91"/>
      <c r="R93" s="91"/>
      <c r="S93" s="134"/>
      <c r="T93" s="91"/>
      <c r="U93" s="92"/>
      <c r="V93" s="91"/>
      <c r="W93" s="126"/>
      <c r="X93" s="92"/>
      <c r="Y93" s="91"/>
      <c r="Z93" s="91"/>
      <c r="AA93" s="127"/>
      <c r="AB93" s="126"/>
      <c r="AC93" s="92"/>
      <c r="AD93" s="127"/>
      <c r="AE93" s="90"/>
      <c r="AF93" s="127"/>
      <c r="AG93" s="126"/>
      <c r="AH93" s="126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133"/>
      <c r="BB93" s="91" t="s">
        <v>524</v>
      </c>
      <c r="BC93" s="91" t="s">
        <v>524</v>
      </c>
      <c r="BD93" s="91" t="s">
        <v>524</v>
      </c>
      <c r="BE93" s="91" t="s">
        <v>524</v>
      </c>
      <c r="BF93" s="126">
        <v>0.7</v>
      </c>
      <c r="BG93" s="126">
        <v>1.41</v>
      </c>
      <c r="BH93" s="91" t="s">
        <v>524</v>
      </c>
      <c r="BI93" s="92">
        <v>4.1100000000000003</v>
      </c>
      <c r="BJ93" s="91" t="s">
        <v>524</v>
      </c>
      <c r="BK93" s="91" t="s">
        <v>524</v>
      </c>
      <c r="BL93" s="91" t="s">
        <v>524</v>
      </c>
      <c r="BM93" s="91" t="s">
        <v>524</v>
      </c>
      <c r="BN93" s="91" t="s">
        <v>524</v>
      </c>
      <c r="BO93" s="91" t="s">
        <v>524</v>
      </c>
      <c r="BP93" s="126">
        <v>1.7</v>
      </c>
      <c r="BQ93" s="91" t="s">
        <v>524</v>
      </c>
      <c r="BR93" s="91" t="s">
        <v>524</v>
      </c>
      <c r="BS93" s="91" t="s">
        <v>524</v>
      </c>
      <c r="BT93" s="91" t="s">
        <v>524</v>
      </c>
      <c r="BU93" s="126">
        <v>4.5599999999999996</v>
      </c>
      <c r="BV93" s="91" t="s">
        <v>521</v>
      </c>
      <c r="BW93" s="91" t="s">
        <v>521</v>
      </c>
      <c r="BX93" s="91" t="s">
        <v>521</v>
      </c>
      <c r="BY93" s="91">
        <v>6</v>
      </c>
      <c r="BZ93" s="91" t="s">
        <v>525</v>
      </c>
      <c r="CA93" s="91" t="s">
        <v>525</v>
      </c>
      <c r="CB93" s="237">
        <v>2</v>
      </c>
      <c r="CC93" s="91" t="s">
        <v>525</v>
      </c>
      <c r="CD93" s="91" t="s">
        <v>525</v>
      </c>
      <c r="CE93" s="91">
        <v>2</v>
      </c>
      <c r="CF93" s="91" t="s">
        <v>525</v>
      </c>
      <c r="CG93" s="91" t="s">
        <v>525</v>
      </c>
      <c r="CH93" s="91" t="s">
        <v>525</v>
      </c>
      <c r="CI93" s="91" t="s">
        <v>525</v>
      </c>
      <c r="CJ93" s="91">
        <v>3</v>
      </c>
      <c r="CK93" s="91" t="s">
        <v>525</v>
      </c>
      <c r="CL93" s="91" t="s">
        <v>526</v>
      </c>
      <c r="CM93" s="91" t="s">
        <v>525</v>
      </c>
      <c r="CN93" s="91" t="s">
        <v>525</v>
      </c>
      <c r="CO93" s="91" t="s">
        <v>525</v>
      </c>
      <c r="CP93" s="91" t="s">
        <v>525</v>
      </c>
      <c r="CQ93" s="91" t="s">
        <v>525</v>
      </c>
      <c r="CR93" s="91">
        <v>3</v>
      </c>
      <c r="CS93" s="91" t="s">
        <v>525</v>
      </c>
      <c r="CT93" s="91" t="s">
        <v>525</v>
      </c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  <c r="IV93" s="91"/>
      <c r="IW93" s="91"/>
      <c r="IX93" s="91"/>
      <c r="IY93" s="91"/>
      <c r="IZ93" s="91"/>
      <c r="JA93" s="91"/>
      <c r="JB93" s="91"/>
      <c r="JC93" s="91"/>
      <c r="JD93" s="91"/>
      <c r="JE93" s="91"/>
      <c r="JF93" s="91"/>
      <c r="JG93" s="91"/>
      <c r="JH93" s="91"/>
      <c r="JI93" s="91"/>
      <c r="JJ93" s="91"/>
      <c r="JK93" s="91"/>
      <c r="JL93" s="91"/>
      <c r="JM93" s="91"/>
      <c r="JN93" s="91"/>
      <c r="JO93" s="91"/>
      <c r="JP93" s="91"/>
      <c r="JQ93" s="28"/>
      <c r="JR93" s="28"/>
      <c r="JS93" s="28"/>
      <c r="JT93" s="31"/>
      <c r="JU93" s="30"/>
      <c r="JV93" s="33"/>
      <c r="JW93" s="38"/>
      <c r="JX93" s="28"/>
    </row>
    <row r="94" spans="1:284" ht="15" customHeight="1">
      <c r="A94" s="89" t="s">
        <v>27</v>
      </c>
      <c r="B94" s="30">
        <v>24000420</v>
      </c>
      <c r="C94" s="31">
        <v>95.29</v>
      </c>
      <c r="D94" s="29"/>
      <c r="E94" s="35">
        <v>62.56</v>
      </c>
      <c r="F94" s="37">
        <v>9.5739999999999998</v>
      </c>
      <c r="G94" s="29"/>
      <c r="H94" s="37" t="s">
        <v>449</v>
      </c>
      <c r="I94" s="35"/>
      <c r="J94" s="29"/>
      <c r="K94" s="29" t="s">
        <v>517</v>
      </c>
      <c r="L94" s="36"/>
      <c r="M94" s="91"/>
      <c r="N94" s="91"/>
      <c r="O94" s="91"/>
      <c r="P94" s="91"/>
      <c r="Q94" s="91"/>
      <c r="R94" s="91"/>
      <c r="S94" s="134"/>
      <c r="T94" s="91"/>
      <c r="U94" s="92"/>
      <c r="V94" s="91"/>
      <c r="W94" s="126"/>
      <c r="X94" s="92"/>
      <c r="Y94" s="91"/>
      <c r="Z94" s="91"/>
      <c r="AA94" s="127"/>
      <c r="AB94" s="126"/>
      <c r="AC94" s="92"/>
      <c r="AD94" s="127"/>
      <c r="AE94" s="90"/>
      <c r="AF94" s="127"/>
      <c r="AG94" s="126"/>
      <c r="AH94" s="126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133"/>
      <c r="BB94" s="90"/>
      <c r="BC94" s="90"/>
      <c r="BD94" s="90"/>
      <c r="BE94" s="90"/>
      <c r="BF94" s="126"/>
      <c r="BG94" s="126"/>
      <c r="BH94" s="90"/>
      <c r="BI94" s="92"/>
      <c r="BJ94" s="90"/>
      <c r="BK94" s="90"/>
      <c r="BL94" s="90"/>
      <c r="BM94" s="90"/>
      <c r="BN94" s="90"/>
      <c r="BO94" s="90"/>
      <c r="BP94" s="126"/>
      <c r="BQ94" s="90"/>
      <c r="BR94" s="90"/>
      <c r="BS94" s="90"/>
      <c r="BT94" s="90"/>
      <c r="BU94" s="126"/>
      <c r="BV94" s="90"/>
      <c r="BW94" s="90"/>
      <c r="BX94" s="90"/>
      <c r="BY94" s="90"/>
      <c r="BZ94" s="90"/>
      <c r="CA94" s="90"/>
      <c r="CB94" s="237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  <c r="IW94" s="90"/>
      <c r="IX94" s="90"/>
      <c r="IY94" s="90"/>
      <c r="IZ94" s="90"/>
      <c r="JA94" s="90"/>
      <c r="JB94" s="90"/>
      <c r="JC94" s="90"/>
      <c r="JD94" s="90"/>
      <c r="JE94" s="90"/>
      <c r="JF94" s="90"/>
      <c r="JG94" s="90"/>
      <c r="JH94" s="90"/>
      <c r="JI94" s="90"/>
      <c r="JJ94" s="90"/>
      <c r="JK94" s="90"/>
      <c r="JL94" s="90"/>
      <c r="JM94" s="90"/>
      <c r="JN94" s="90"/>
      <c r="JO94" s="90"/>
      <c r="JP94" s="90"/>
      <c r="JQ94" s="28" t="s">
        <v>476</v>
      </c>
      <c r="JR94" s="28"/>
      <c r="JS94" s="28"/>
      <c r="JT94" s="31"/>
      <c r="JU94" s="30"/>
      <c r="JV94" s="33"/>
      <c r="JW94" s="38"/>
      <c r="JX94" s="28"/>
    </row>
    <row r="95" spans="1:284" ht="15" customHeight="1">
      <c r="A95" s="238" t="s">
        <v>27</v>
      </c>
      <c r="B95" s="30">
        <v>24000405</v>
      </c>
      <c r="C95" s="31">
        <v>92.98</v>
      </c>
      <c r="D95" s="37"/>
      <c r="E95" s="35">
        <v>67.37</v>
      </c>
      <c r="F95" s="195">
        <v>9.4619999999999997</v>
      </c>
      <c r="G95" s="29"/>
      <c r="H95" s="37" t="s">
        <v>449</v>
      </c>
      <c r="I95" s="35"/>
      <c r="J95" s="29"/>
      <c r="K95" s="29" t="s">
        <v>517</v>
      </c>
      <c r="L95" s="29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126"/>
      <c r="AC95" s="92"/>
      <c r="AD95" s="127"/>
      <c r="AE95" s="90"/>
      <c r="AF95" s="127"/>
      <c r="AG95" s="126"/>
      <c r="AH95" s="126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133"/>
      <c r="BB95" s="91" t="s">
        <v>524</v>
      </c>
      <c r="BC95" s="91" t="s">
        <v>524</v>
      </c>
      <c r="BD95" s="126">
        <v>0.69</v>
      </c>
      <c r="BE95" s="126">
        <v>0.56999999999999995</v>
      </c>
      <c r="BF95" s="126">
        <v>0.82</v>
      </c>
      <c r="BG95" s="126">
        <v>1.49</v>
      </c>
      <c r="BH95" s="91" t="s">
        <v>524</v>
      </c>
      <c r="BI95" s="92">
        <v>4.5</v>
      </c>
      <c r="BJ95" s="126">
        <v>1.1399999999999999</v>
      </c>
      <c r="BK95" s="91" t="s">
        <v>524</v>
      </c>
      <c r="BL95" s="91" t="s">
        <v>524</v>
      </c>
      <c r="BM95" s="91" t="s">
        <v>524</v>
      </c>
      <c r="BN95" s="91" t="s">
        <v>524</v>
      </c>
      <c r="BO95" s="91" t="s">
        <v>524</v>
      </c>
      <c r="BP95" s="126">
        <v>2.77</v>
      </c>
      <c r="BQ95" s="91" t="s">
        <v>524</v>
      </c>
      <c r="BR95" s="126">
        <v>0.74</v>
      </c>
      <c r="BS95" s="91" t="s">
        <v>524</v>
      </c>
      <c r="BT95" s="91" t="s">
        <v>524</v>
      </c>
      <c r="BU95" s="126">
        <v>6.02</v>
      </c>
      <c r="BV95" s="91" t="s">
        <v>521</v>
      </c>
      <c r="BW95" s="91" t="s">
        <v>521</v>
      </c>
      <c r="BX95" s="91" t="s">
        <v>521</v>
      </c>
      <c r="BY95" s="91">
        <v>6</v>
      </c>
      <c r="BZ95" s="91" t="s">
        <v>525</v>
      </c>
      <c r="CA95" s="237">
        <v>1.3</v>
      </c>
      <c r="CB95" s="237">
        <v>2.39</v>
      </c>
      <c r="CC95" s="91" t="s">
        <v>525</v>
      </c>
      <c r="CD95" s="91" t="s">
        <v>525</v>
      </c>
      <c r="CE95" s="91">
        <v>2</v>
      </c>
      <c r="CF95" s="91" t="s">
        <v>525</v>
      </c>
      <c r="CG95" s="91" t="s">
        <v>525</v>
      </c>
      <c r="CH95" s="91" t="s">
        <v>525</v>
      </c>
      <c r="CI95" s="91" t="s">
        <v>525</v>
      </c>
      <c r="CJ95" s="91">
        <v>3</v>
      </c>
      <c r="CK95" s="91" t="s">
        <v>525</v>
      </c>
      <c r="CL95" s="91" t="s">
        <v>526</v>
      </c>
      <c r="CM95" s="91" t="s">
        <v>525</v>
      </c>
      <c r="CN95" s="91" t="s">
        <v>525</v>
      </c>
      <c r="CO95" s="91" t="s">
        <v>525</v>
      </c>
      <c r="CP95" s="91" t="s">
        <v>525</v>
      </c>
      <c r="CQ95" s="91" t="s">
        <v>525</v>
      </c>
      <c r="CR95" s="91">
        <v>3</v>
      </c>
      <c r="CS95" s="91" t="s">
        <v>525</v>
      </c>
      <c r="CT95" s="91" t="s">
        <v>525</v>
      </c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Q95" s="28"/>
      <c r="JR95" s="28"/>
      <c r="JS95" s="28"/>
      <c r="JT95" s="28"/>
      <c r="JU95" s="28"/>
      <c r="JV95" s="30"/>
      <c r="JW95" s="29"/>
      <c r="JX95" s="28"/>
    </row>
    <row r="96" spans="1:284" ht="15" customHeight="1">
      <c r="A96" s="89" t="s">
        <v>27</v>
      </c>
      <c r="B96" s="30">
        <v>24000405</v>
      </c>
      <c r="C96" s="31">
        <v>92.61</v>
      </c>
      <c r="D96" s="37"/>
      <c r="E96" s="29"/>
      <c r="F96" s="37"/>
      <c r="G96" s="29"/>
      <c r="H96" s="37"/>
      <c r="I96" s="35"/>
      <c r="J96" s="29"/>
      <c r="K96" s="29"/>
      <c r="L96" s="37"/>
      <c r="M96" s="126"/>
      <c r="N96" s="126"/>
      <c r="O96" s="91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26"/>
      <c r="AC96" s="92"/>
      <c r="AD96" s="127"/>
      <c r="AE96" s="90"/>
      <c r="AF96" s="127"/>
      <c r="AG96" s="126"/>
      <c r="AH96" s="126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133"/>
      <c r="BB96" s="90"/>
      <c r="BC96" s="90"/>
      <c r="BD96" s="126"/>
      <c r="BE96" s="126"/>
      <c r="BF96" s="126"/>
      <c r="BG96" s="126"/>
      <c r="BH96" s="90"/>
      <c r="BI96" s="92"/>
      <c r="BJ96" s="90"/>
      <c r="BK96" s="90"/>
      <c r="BL96" s="90"/>
      <c r="BM96" s="90"/>
      <c r="BN96" s="90"/>
      <c r="BO96" s="90"/>
      <c r="BP96" s="126"/>
      <c r="BQ96" s="90"/>
      <c r="BR96" s="90"/>
      <c r="BS96" s="90"/>
      <c r="BT96" s="90"/>
      <c r="BU96" s="126"/>
      <c r="BV96" s="90"/>
      <c r="BW96" s="90"/>
      <c r="BX96" s="90"/>
      <c r="BY96" s="90"/>
      <c r="BZ96" s="90"/>
      <c r="CA96" s="237"/>
      <c r="CB96" s="237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 t="s">
        <v>497</v>
      </c>
      <c r="CX96" s="90" t="s">
        <v>497</v>
      </c>
      <c r="CY96" s="90" t="s">
        <v>498</v>
      </c>
      <c r="CZ96" s="90" t="s">
        <v>499</v>
      </c>
      <c r="DA96" s="90" t="s">
        <v>498</v>
      </c>
      <c r="DB96" s="90" t="s">
        <v>497</v>
      </c>
      <c r="DC96" s="90" t="s">
        <v>498</v>
      </c>
      <c r="DD96" s="90" t="s">
        <v>498</v>
      </c>
      <c r="DE96" s="90" t="s">
        <v>499</v>
      </c>
      <c r="DF96" s="90" t="s">
        <v>499</v>
      </c>
      <c r="DG96" s="90" t="s">
        <v>497</v>
      </c>
      <c r="DH96" s="90" t="s">
        <v>499</v>
      </c>
      <c r="DI96" s="90" t="s">
        <v>499</v>
      </c>
      <c r="DJ96" s="90" t="s">
        <v>499</v>
      </c>
      <c r="DK96" s="90" t="s">
        <v>499</v>
      </c>
      <c r="DL96" s="90" t="s">
        <v>499</v>
      </c>
      <c r="DM96" s="90" t="s">
        <v>497</v>
      </c>
      <c r="DN96" s="90" t="s">
        <v>500</v>
      </c>
      <c r="DO96" s="90" t="s">
        <v>497</v>
      </c>
      <c r="DP96" s="90" t="s">
        <v>499</v>
      </c>
      <c r="DQ96" s="90" t="s">
        <v>498</v>
      </c>
      <c r="DR96" s="90" t="s">
        <v>497</v>
      </c>
      <c r="DS96" s="90" t="s">
        <v>498</v>
      </c>
      <c r="DT96" s="90" t="s">
        <v>500</v>
      </c>
      <c r="DU96" s="90" t="s">
        <v>497</v>
      </c>
      <c r="DV96" s="90" t="s">
        <v>498</v>
      </c>
      <c r="DW96" s="90" t="s">
        <v>500</v>
      </c>
      <c r="DX96" s="90" t="s">
        <v>499</v>
      </c>
      <c r="DY96" s="90" t="s">
        <v>499</v>
      </c>
      <c r="DZ96" s="90" t="s">
        <v>498</v>
      </c>
      <c r="EA96" s="90" t="s">
        <v>497</v>
      </c>
      <c r="EB96" s="90" t="s">
        <v>499</v>
      </c>
      <c r="EC96" s="90" t="s">
        <v>499</v>
      </c>
      <c r="ED96" s="90" t="s">
        <v>497</v>
      </c>
      <c r="EE96" s="90" t="s">
        <v>499</v>
      </c>
      <c r="EF96" s="90" t="s">
        <v>498</v>
      </c>
      <c r="EG96" s="90" t="s">
        <v>498</v>
      </c>
      <c r="EH96" s="90" t="s">
        <v>500</v>
      </c>
      <c r="EI96" s="90" t="s">
        <v>497</v>
      </c>
      <c r="EJ96" s="90" t="s">
        <v>498</v>
      </c>
      <c r="EK96" s="90" t="s">
        <v>498</v>
      </c>
      <c r="EL96" s="90" t="s">
        <v>499</v>
      </c>
      <c r="EM96" s="90" t="s">
        <v>497</v>
      </c>
      <c r="EN96" s="90" t="s">
        <v>497</v>
      </c>
      <c r="EO96" s="90" t="s">
        <v>497</v>
      </c>
      <c r="EP96" s="90" t="s">
        <v>498</v>
      </c>
      <c r="EQ96" s="90" t="s">
        <v>499</v>
      </c>
      <c r="ER96" s="90" t="s">
        <v>501</v>
      </c>
      <c r="ES96" s="90" t="s">
        <v>497</v>
      </c>
      <c r="ET96" s="90" t="s">
        <v>498</v>
      </c>
      <c r="EU96" s="90" t="s">
        <v>497</v>
      </c>
      <c r="EV96" s="90" t="s">
        <v>499</v>
      </c>
      <c r="EW96" s="90" t="s">
        <v>498</v>
      </c>
      <c r="EX96" s="90" t="s">
        <v>499</v>
      </c>
      <c r="EY96" s="90" t="s">
        <v>499</v>
      </c>
      <c r="EZ96" s="90" t="s">
        <v>502</v>
      </c>
      <c r="FA96" s="90" t="s">
        <v>499</v>
      </c>
      <c r="FB96" s="90" t="s">
        <v>499</v>
      </c>
      <c r="FC96" s="90" t="s">
        <v>499</v>
      </c>
      <c r="FD96" s="90" t="s">
        <v>497</v>
      </c>
      <c r="FE96" s="90" t="s">
        <v>499</v>
      </c>
      <c r="FF96" s="90" t="s">
        <v>497</v>
      </c>
      <c r="FG96" s="90" t="s">
        <v>497</v>
      </c>
      <c r="FH96" s="90" t="s">
        <v>499</v>
      </c>
      <c r="FI96" s="90" t="s">
        <v>497</v>
      </c>
      <c r="FJ96" s="90" t="s">
        <v>497</v>
      </c>
      <c r="FK96" s="90" t="s">
        <v>497</v>
      </c>
      <c r="FL96" s="90" t="s">
        <v>499</v>
      </c>
      <c r="FM96" s="90" t="s">
        <v>499</v>
      </c>
      <c r="FN96" s="90" t="s">
        <v>499</v>
      </c>
      <c r="FO96" s="90" t="s">
        <v>499</v>
      </c>
      <c r="FP96" s="90" t="s">
        <v>503</v>
      </c>
      <c r="FQ96" s="90" t="s">
        <v>498</v>
      </c>
      <c r="FR96" s="90" t="s">
        <v>504</v>
      </c>
      <c r="FS96" s="90" t="s">
        <v>431</v>
      </c>
      <c r="FT96" s="90" t="s">
        <v>504</v>
      </c>
      <c r="FU96" s="90" t="s">
        <v>498</v>
      </c>
      <c r="FV96" s="90" t="s">
        <v>499</v>
      </c>
      <c r="FW96" s="90" t="s">
        <v>498</v>
      </c>
      <c r="FX96" s="90" t="s">
        <v>499</v>
      </c>
      <c r="FY96" s="90" t="s">
        <v>499</v>
      </c>
      <c r="FZ96" s="90" t="s">
        <v>498</v>
      </c>
      <c r="GA96" s="90" t="s">
        <v>498</v>
      </c>
      <c r="GB96" s="90" t="s">
        <v>499</v>
      </c>
      <c r="GC96" s="90" t="s">
        <v>499</v>
      </c>
      <c r="GD96" s="90" t="s">
        <v>497</v>
      </c>
      <c r="GE96" s="90" t="s">
        <v>499</v>
      </c>
      <c r="GF96" s="90" t="s">
        <v>498</v>
      </c>
      <c r="GG96" s="90" t="s">
        <v>500</v>
      </c>
      <c r="GH96" s="90" t="s">
        <v>497</v>
      </c>
      <c r="GI96" s="90" t="s">
        <v>497</v>
      </c>
      <c r="GJ96" s="90" t="s">
        <v>499</v>
      </c>
      <c r="GK96" s="90" t="s">
        <v>497</v>
      </c>
      <c r="GL96" s="90" t="s">
        <v>499</v>
      </c>
      <c r="GM96" s="90" t="s">
        <v>498</v>
      </c>
      <c r="GN96" s="90" t="s">
        <v>497</v>
      </c>
      <c r="GO96" s="90" t="s">
        <v>499</v>
      </c>
      <c r="GP96" s="90" t="s">
        <v>505</v>
      </c>
      <c r="GQ96" s="90" t="s">
        <v>497</v>
      </c>
      <c r="GR96" s="90" t="s">
        <v>497</v>
      </c>
      <c r="GS96" s="90" t="s">
        <v>502</v>
      </c>
      <c r="GT96" s="90" t="s">
        <v>498</v>
      </c>
      <c r="GU96" s="90" t="s">
        <v>497</v>
      </c>
      <c r="GV96" s="90" t="s">
        <v>497</v>
      </c>
      <c r="GW96" s="90" t="s">
        <v>502</v>
      </c>
      <c r="GX96" s="90" t="s">
        <v>498</v>
      </c>
      <c r="GY96" s="90" t="s">
        <v>499</v>
      </c>
      <c r="GZ96" s="90" t="s">
        <v>498</v>
      </c>
      <c r="HA96" s="90" t="s">
        <v>506</v>
      </c>
      <c r="HB96" s="90" t="s">
        <v>497</v>
      </c>
      <c r="HC96" s="90" t="s">
        <v>499</v>
      </c>
      <c r="HD96" s="90" t="s">
        <v>499</v>
      </c>
      <c r="HE96" s="90" t="s">
        <v>497</v>
      </c>
      <c r="HF96" s="90" t="s">
        <v>503</v>
      </c>
      <c r="HG96" s="90" t="s">
        <v>499</v>
      </c>
      <c r="HH96" s="90" t="s">
        <v>499</v>
      </c>
      <c r="HI96" s="90" t="s">
        <v>499</v>
      </c>
      <c r="HJ96" s="90" t="s">
        <v>504</v>
      </c>
      <c r="HK96" s="90" t="s">
        <v>499</v>
      </c>
      <c r="HL96" s="90" t="s">
        <v>509</v>
      </c>
      <c r="HM96" s="90" t="s">
        <v>497</v>
      </c>
      <c r="HN96" s="90" t="s">
        <v>498</v>
      </c>
      <c r="HO96" s="90" t="s">
        <v>506</v>
      </c>
      <c r="HP96" s="90" t="s">
        <v>497</v>
      </c>
      <c r="HQ96" s="90" t="s">
        <v>498</v>
      </c>
      <c r="HR96" s="90" t="s">
        <v>498</v>
      </c>
      <c r="HS96" s="90" t="s">
        <v>499</v>
      </c>
      <c r="HT96" s="90" t="s">
        <v>499</v>
      </c>
      <c r="HU96" s="90" t="s">
        <v>497</v>
      </c>
      <c r="HV96" s="90" t="s">
        <v>498</v>
      </c>
      <c r="HW96" s="90" t="s">
        <v>500</v>
      </c>
      <c r="HX96" s="90" t="s">
        <v>499</v>
      </c>
      <c r="HY96" s="90" t="s">
        <v>499</v>
      </c>
      <c r="HZ96" s="90" t="s">
        <v>499</v>
      </c>
      <c r="IA96" s="90" t="s">
        <v>499</v>
      </c>
      <c r="IB96" s="90" t="s">
        <v>499</v>
      </c>
      <c r="IC96" s="90" t="s">
        <v>499</v>
      </c>
      <c r="ID96" s="90" t="s">
        <v>499</v>
      </c>
      <c r="IE96" s="90" t="s">
        <v>497</v>
      </c>
      <c r="IF96" s="90" t="s">
        <v>497</v>
      </c>
      <c r="IG96" s="90" t="s">
        <v>498</v>
      </c>
      <c r="IH96" s="90" t="s">
        <v>499</v>
      </c>
      <c r="II96" s="90" t="s">
        <v>499</v>
      </c>
      <c r="IJ96" s="90" t="s">
        <v>503</v>
      </c>
      <c r="IK96" s="90" t="s">
        <v>498</v>
      </c>
      <c r="IL96" s="90" t="s">
        <v>499</v>
      </c>
      <c r="IM96" s="90" t="s">
        <v>499</v>
      </c>
      <c r="IN96" s="90" t="s">
        <v>497</v>
      </c>
      <c r="IO96" s="90" t="s">
        <v>499</v>
      </c>
      <c r="IP96" s="90" t="s">
        <v>499</v>
      </c>
      <c r="IQ96" s="90" t="s">
        <v>499</v>
      </c>
      <c r="IR96" s="90" t="s">
        <v>497</v>
      </c>
      <c r="IS96" s="90" t="s">
        <v>499</v>
      </c>
      <c r="IT96" s="90" t="s">
        <v>499</v>
      </c>
      <c r="IU96" s="90" t="s">
        <v>497</v>
      </c>
      <c r="IV96" s="90" t="s">
        <v>499</v>
      </c>
      <c r="IW96" s="90" t="s">
        <v>498</v>
      </c>
      <c r="IX96" s="90" t="s">
        <v>499</v>
      </c>
      <c r="IY96" s="90" t="s">
        <v>499</v>
      </c>
      <c r="IZ96" s="90" t="s">
        <v>497</v>
      </c>
      <c r="JA96" s="90" t="s">
        <v>500</v>
      </c>
      <c r="JB96" s="90" t="s">
        <v>497</v>
      </c>
      <c r="JC96" s="90" t="s">
        <v>499</v>
      </c>
      <c r="JD96" s="90" t="s">
        <v>497</v>
      </c>
      <c r="JE96" s="90" t="s">
        <v>497</v>
      </c>
      <c r="JF96" s="90" t="s">
        <v>498</v>
      </c>
      <c r="JG96" s="90" t="s">
        <v>499</v>
      </c>
      <c r="JH96" s="90" t="s">
        <v>497</v>
      </c>
      <c r="JI96" s="90" t="s">
        <v>498</v>
      </c>
      <c r="JJ96" s="90" t="s">
        <v>499</v>
      </c>
      <c r="JK96" s="90" t="s">
        <v>499</v>
      </c>
      <c r="JL96" s="90" t="s">
        <v>497</v>
      </c>
      <c r="JM96" s="90" t="s">
        <v>502</v>
      </c>
      <c r="JN96" s="90" t="s">
        <v>498</v>
      </c>
      <c r="JO96" s="90" t="s">
        <v>497</v>
      </c>
      <c r="JP96" s="90" t="s">
        <v>499</v>
      </c>
      <c r="JQ96" s="28"/>
      <c r="JR96" s="28"/>
      <c r="JS96" s="28"/>
      <c r="JT96" s="28"/>
      <c r="JU96" s="28"/>
      <c r="JV96" s="30"/>
      <c r="JW96" s="29"/>
      <c r="JX96" s="28"/>
    </row>
    <row r="97" spans="1:284" ht="15" customHeight="1">
      <c r="A97" s="89" t="s">
        <v>27</v>
      </c>
      <c r="B97" s="30">
        <v>24000277</v>
      </c>
      <c r="C97" s="31">
        <v>90.82</v>
      </c>
      <c r="D97" s="38"/>
      <c r="E97" s="29"/>
      <c r="F97" s="37">
        <v>11.16</v>
      </c>
      <c r="G97" s="29"/>
      <c r="H97" s="37"/>
      <c r="I97" s="35"/>
      <c r="J97" s="35"/>
      <c r="K97" s="29"/>
      <c r="L97" s="29"/>
      <c r="M97" s="126"/>
      <c r="N97" s="126"/>
      <c r="O97" s="91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126"/>
      <c r="AC97" s="92"/>
      <c r="AD97" s="127"/>
      <c r="AE97" s="90"/>
      <c r="AF97" s="127"/>
      <c r="AG97" s="126"/>
      <c r="AH97" s="126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133"/>
      <c r="BB97" s="91" t="s">
        <v>524</v>
      </c>
      <c r="BC97" s="91" t="s">
        <v>524</v>
      </c>
      <c r="BD97" s="126">
        <v>0.94</v>
      </c>
      <c r="BE97" s="126">
        <v>0.59</v>
      </c>
      <c r="BF97" s="126">
        <v>1.04</v>
      </c>
      <c r="BG97" s="126">
        <v>1.94</v>
      </c>
      <c r="BH97" s="91" t="s">
        <v>524</v>
      </c>
      <c r="BI97" s="92">
        <v>5.42</v>
      </c>
      <c r="BJ97" s="91" t="s">
        <v>524</v>
      </c>
      <c r="BK97" s="91" t="s">
        <v>524</v>
      </c>
      <c r="BL97" s="91" t="s">
        <v>524</v>
      </c>
      <c r="BM97" s="91" t="s">
        <v>524</v>
      </c>
      <c r="BN97" s="91" t="s">
        <v>524</v>
      </c>
      <c r="BO97" s="91" t="s">
        <v>524</v>
      </c>
      <c r="BP97" s="126">
        <v>3.07</v>
      </c>
      <c r="BQ97" s="91" t="s">
        <v>524</v>
      </c>
      <c r="BR97" s="126">
        <v>0.93</v>
      </c>
      <c r="BS97" s="91" t="s">
        <v>524</v>
      </c>
      <c r="BT97" s="91" t="s">
        <v>524</v>
      </c>
      <c r="BU97" s="126">
        <v>6.56</v>
      </c>
      <c r="BV97" s="91" t="s">
        <v>521</v>
      </c>
      <c r="BW97" s="91" t="s">
        <v>521</v>
      </c>
      <c r="BX97" s="91" t="s">
        <v>521</v>
      </c>
      <c r="BY97" s="91">
        <v>6</v>
      </c>
      <c r="BZ97" s="91" t="s">
        <v>525</v>
      </c>
      <c r="CA97" s="237">
        <v>1.34</v>
      </c>
      <c r="CB97" s="237">
        <v>2.4300000000000002</v>
      </c>
      <c r="CC97" s="91" t="s">
        <v>525</v>
      </c>
      <c r="CD97" s="91" t="s">
        <v>525</v>
      </c>
      <c r="CE97" s="91">
        <v>2</v>
      </c>
      <c r="CF97" s="91" t="s">
        <v>525</v>
      </c>
      <c r="CG97" s="91" t="s">
        <v>525</v>
      </c>
      <c r="CH97" s="91" t="s">
        <v>525</v>
      </c>
      <c r="CI97" s="91" t="s">
        <v>525</v>
      </c>
      <c r="CJ97" s="91">
        <v>3</v>
      </c>
      <c r="CK97" s="91" t="s">
        <v>525</v>
      </c>
      <c r="CL97" s="91" t="s">
        <v>526</v>
      </c>
      <c r="CM97" s="91" t="s">
        <v>525</v>
      </c>
      <c r="CN97" s="91" t="s">
        <v>525</v>
      </c>
      <c r="CO97" s="91" t="s">
        <v>525</v>
      </c>
      <c r="CP97" s="91" t="s">
        <v>525</v>
      </c>
      <c r="CQ97" s="91" t="s">
        <v>525</v>
      </c>
      <c r="CR97" s="91">
        <v>3</v>
      </c>
      <c r="CS97" s="91" t="s">
        <v>525</v>
      </c>
      <c r="CT97" s="91" t="s">
        <v>525</v>
      </c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91"/>
      <c r="IW97" s="91"/>
      <c r="IX97" s="91"/>
      <c r="IY97" s="91"/>
      <c r="IZ97" s="91"/>
      <c r="JA97" s="91"/>
      <c r="JB97" s="91"/>
      <c r="JC97" s="91"/>
      <c r="JD97" s="91"/>
      <c r="JE97" s="91"/>
      <c r="JF97" s="91"/>
      <c r="JG97" s="91"/>
      <c r="JH97" s="91"/>
      <c r="JI97" s="91"/>
      <c r="JJ97" s="91"/>
      <c r="JK97" s="91"/>
      <c r="JL97" s="91"/>
      <c r="JM97" s="91"/>
      <c r="JN97" s="91"/>
      <c r="JO97" s="91"/>
      <c r="JP97" s="91"/>
      <c r="JQ97" s="28"/>
      <c r="JR97" s="28"/>
      <c r="JS97" s="28"/>
      <c r="JT97" s="28"/>
      <c r="JU97" s="28"/>
      <c r="JV97" s="28"/>
      <c r="JW97" s="29"/>
      <c r="JX97" s="28"/>
    </row>
    <row r="98" spans="1:284" ht="15" customHeight="1">
      <c r="A98" s="238" t="s">
        <v>528</v>
      </c>
      <c r="B98" s="30">
        <v>24000249</v>
      </c>
      <c r="C98" s="31">
        <v>96.21</v>
      </c>
      <c r="D98" s="37"/>
      <c r="E98" s="29"/>
      <c r="F98" s="195">
        <v>9.2319999999999993</v>
      </c>
      <c r="G98" s="29"/>
      <c r="H98" s="37"/>
      <c r="I98" s="35"/>
      <c r="J98" s="29"/>
      <c r="K98" s="29"/>
      <c r="L98" s="29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126"/>
      <c r="AC98" s="92"/>
      <c r="AD98" s="127"/>
      <c r="AE98" s="90"/>
      <c r="AF98" s="127"/>
      <c r="AG98" s="126"/>
      <c r="AH98" s="126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133"/>
      <c r="BB98" s="91" t="s">
        <v>524</v>
      </c>
      <c r="BC98" s="91" t="s">
        <v>524</v>
      </c>
      <c r="BD98" s="91" t="s">
        <v>524</v>
      </c>
      <c r="BE98" s="91" t="s">
        <v>524</v>
      </c>
      <c r="BF98" s="126" t="s">
        <v>524</v>
      </c>
      <c r="BG98" s="126">
        <v>0.75</v>
      </c>
      <c r="BH98" s="91" t="s">
        <v>524</v>
      </c>
      <c r="BI98" s="92">
        <v>3.25</v>
      </c>
      <c r="BJ98" s="91" t="s">
        <v>524</v>
      </c>
      <c r="BK98" s="91" t="s">
        <v>524</v>
      </c>
      <c r="BL98" s="91" t="s">
        <v>524</v>
      </c>
      <c r="BM98" s="91" t="s">
        <v>524</v>
      </c>
      <c r="BN98" s="91" t="s">
        <v>524</v>
      </c>
      <c r="BO98" s="91" t="s">
        <v>524</v>
      </c>
      <c r="BP98" s="126" t="s">
        <v>524</v>
      </c>
      <c r="BQ98" s="91" t="s">
        <v>524</v>
      </c>
      <c r="BR98" s="91" t="s">
        <v>524</v>
      </c>
      <c r="BS98" s="91" t="s">
        <v>524</v>
      </c>
      <c r="BT98" s="91" t="s">
        <v>524</v>
      </c>
      <c r="BU98" s="126">
        <v>3.22</v>
      </c>
      <c r="BV98" s="91" t="s">
        <v>521</v>
      </c>
      <c r="BW98" s="91" t="s">
        <v>521</v>
      </c>
      <c r="BX98" s="91" t="s">
        <v>521</v>
      </c>
      <c r="BY98" s="91">
        <v>6</v>
      </c>
      <c r="BZ98" s="91" t="s">
        <v>525</v>
      </c>
      <c r="CA98" s="91" t="s">
        <v>525</v>
      </c>
      <c r="CB98" s="237">
        <v>2</v>
      </c>
      <c r="CC98" s="91" t="s">
        <v>525</v>
      </c>
      <c r="CD98" s="91" t="s">
        <v>525</v>
      </c>
      <c r="CE98" s="91">
        <v>2</v>
      </c>
      <c r="CF98" s="91" t="s">
        <v>525</v>
      </c>
      <c r="CG98" s="91" t="s">
        <v>525</v>
      </c>
      <c r="CH98" s="91" t="s">
        <v>525</v>
      </c>
      <c r="CI98" s="91" t="s">
        <v>525</v>
      </c>
      <c r="CJ98" s="91">
        <v>3</v>
      </c>
      <c r="CK98" s="91" t="s">
        <v>525</v>
      </c>
      <c r="CL98" s="91" t="s">
        <v>526</v>
      </c>
      <c r="CM98" s="91" t="s">
        <v>525</v>
      </c>
      <c r="CN98" s="91" t="s">
        <v>525</v>
      </c>
      <c r="CO98" s="91" t="s">
        <v>525</v>
      </c>
      <c r="CP98" s="91" t="s">
        <v>525</v>
      </c>
      <c r="CQ98" s="91" t="s">
        <v>525</v>
      </c>
      <c r="CR98" s="91">
        <v>3</v>
      </c>
      <c r="CS98" s="91" t="s">
        <v>525</v>
      </c>
      <c r="CT98" s="91" t="s">
        <v>525</v>
      </c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91"/>
      <c r="IW98" s="91"/>
      <c r="IX98" s="91"/>
      <c r="IY98" s="91"/>
      <c r="IZ98" s="91"/>
      <c r="JA98" s="91"/>
      <c r="JB98" s="91"/>
      <c r="JC98" s="91"/>
      <c r="JD98" s="91"/>
      <c r="JE98" s="91"/>
      <c r="JF98" s="91"/>
      <c r="JG98" s="91"/>
      <c r="JH98" s="91"/>
      <c r="JI98" s="91"/>
      <c r="JJ98" s="91"/>
      <c r="JK98" s="91"/>
      <c r="JL98" s="91"/>
      <c r="JM98" s="91"/>
      <c r="JN98" s="91"/>
      <c r="JO98" s="91"/>
      <c r="JP98" s="91"/>
      <c r="JQ98" s="28"/>
      <c r="JR98" s="28"/>
      <c r="JS98" s="28"/>
      <c r="JT98" s="28"/>
      <c r="JU98" s="28"/>
      <c r="JV98" s="30"/>
      <c r="JW98" s="29"/>
      <c r="JX98" s="28"/>
    </row>
    <row r="99" spans="1:284" ht="15" customHeight="1">
      <c r="A99" s="89" t="s">
        <v>527</v>
      </c>
      <c r="B99" s="30">
        <v>24000378</v>
      </c>
      <c r="C99" s="31">
        <v>89.49</v>
      </c>
      <c r="D99" s="35"/>
      <c r="E99" s="29"/>
      <c r="F99" s="37"/>
      <c r="G99" s="29"/>
      <c r="H99" s="37"/>
      <c r="I99" s="35"/>
      <c r="J99" s="29"/>
      <c r="K99" s="29"/>
      <c r="L99" s="29"/>
      <c r="M99" s="91"/>
      <c r="N99" s="91"/>
      <c r="O99" s="91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126"/>
      <c r="AC99" s="92"/>
      <c r="AD99" s="127"/>
      <c r="AE99" s="90"/>
      <c r="AF99" s="127"/>
      <c r="AG99" s="126"/>
      <c r="AH99" s="126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133"/>
      <c r="BB99" s="90"/>
      <c r="BC99" s="90"/>
      <c r="BD99" s="90"/>
      <c r="BE99" s="90"/>
      <c r="BF99" s="126"/>
      <c r="BG99" s="126"/>
      <c r="BH99" s="90"/>
      <c r="BI99" s="92"/>
      <c r="BJ99" s="90"/>
      <c r="BK99" s="90"/>
      <c r="BL99" s="90"/>
      <c r="BM99" s="90"/>
      <c r="BN99" s="90"/>
      <c r="BO99" s="90"/>
      <c r="BP99" s="126"/>
      <c r="BQ99" s="90"/>
      <c r="BR99" s="90"/>
      <c r="BS99" s="90"/>
      <c r="BT99" s="90"/>
      <c r="BU99" s="126"/>
      <c r="BV99" s="90"/>
      <c r="BW99" s="90"/>
      <c r="BX99" s="90"/>
      <c r="BY99" s="90"/>
      <c r="BZ99" s="90"/>
      <c r="CA99" s="90"/>
      <c r="CB99" s="237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 t="s">
        <v>497</v>
      </c>
      <c r="CX99" s="90" t="s">
        <v>497</v>
      </c>
      <c r="CY99" s="90" t="s">
        <v>498</v>
      </c>
      <c r="CZ99" s="90" t="s">
        <v>499</v>
      </c>
      <c r="DA99" s="90" t="s">
        <v>498</v>
      </c>
      <c r="DB99" s="90" t="s">
        <v>497</v>
      </c>
      <c r="DC99" s="90" t="s">
        <v>498</v>
      </c>
      <c r="DD99" s="90" t="s">
        <v>498</v>
      </c>
      <c r="DE99" s="90" t="s">
        <v>499</v>
      </c>
      <c r="DF99" s="90" t="s">
        <v>499</v>
      </c>
      <c r="DG99" s="90" t="s">
        <v>497</v>
      </c>
      <c r="DH99" s="90" t="s">
        <v>499</v>
      </c>
      <c r="DI99" s="90" t="s">
        <v>499</v>
      </c>
      <c r="DJ99" s="90" t="s">
        <v>499</v>
      </c>
      <c r="DK99" s="90" t="s">
        <v>499</v>
      </c>
      <c r="DL99" s="90" t="s">
        <v>499</v>
      </c>
      <c r="DM99" s="90" t="s">
        <v>497</v>
      </c>
      <c r="DN99" s="90" t="s">
        <v>500</v>
      </c>
      <c r="DO99" s="90" t="s">
        <v>497</v>
      </c>
      <c r="DP99" s="90" t="s">
        <v>499</v>
      </c>
      <c r="DQ99" s="90" t="s">
        <v>498</v>
      </c>
      <c r="DR99" s="90" t="s">
        <v>497</v>
      </c>
      <c r="DS99" s="90" t="s">
        <v>498</v>
      </c>
      <c r="DT99" s="90" t="s">
        <v>500</v>
      </c>
      <c r="DU99" s="90" t="s">
        <v>497</v>
      </c>
      <c r="DV99" s="90" t="s">
        <v>498</v>
      </c>
      <c r="DW99" s="90" t="s">
        <v>500</v>
      </c>
      <c r="DX99" s="90" t="s">
        <v>499</v>
      </c>
      <c r="DY99" s="90" t="s">
        <v>499</v>
      </c>
      <c r="DZ99" s="90" t="s">
        <v>498</v>
      </c>
      <c r="EA99" s="90" t="s">
        <v>497</v>
      </c>
      <c r="EB99" s="90" t="s">
        <v>499</v>
      </c>
      <c r="EC99" s="90" t="s">
        <v>499</v>
      </c>
      <c r="ED99" s="90" t="s">
        <v>497</v>
      </c>
      <c r="EE99" s="90" t="s">
        <v>499</v>
      </c>
      <c r="EF99" s="90" t="s">
        <v>498</v>
      </c>
      <c r="EG99" s="90" t="s">
        <v>498</v>
      </c>
      <c r="EH99" s="90" t="s">
        <v>500</v>
      </c>
      <c r="EI99" s="90" t="s">
        <v>497</v>
      </c>
      <c r="EJ99" s="90" t="s">
        <v>498</v>
      </c>
      <c r="EK99" s="90" t="s">
        <v>498</v>
      </c>
      <c r="EL99" s="90" t="s">
        <v>499</v>
      </c>
      <c r="EM99" s="90" t="s">
        <v>497</v>
      </c>
      <c r="EN99" s="90" t="s">
        <v>497</v>
      </c>
      <c r="EO99" s="90" t="s">
        <v>497</v>
      </c>
      <c r="EP99" s="90" t="s">
        <v>498</v>
      </c>
      <c r="EQ99" s="90" t="s">
        <v>499</v>
      </c>
      <c r="ER99" s="90" t="s">
        <v>501</v>
      </c>
      <c r="ES99" s="90" t="s">
        <v>497</v>
      </c>
      <c r="ET99" s="90" t="s">
        <v>498</v>
      </c>
      <c r="EU99" s="90" t="s">
        <v>497</v>
      </c>
      <c r="EV99" s="90" t="s">
        <v>499</v>
      </c>
      <c r="EW99" s="90" t="s">
        <v>498</v>
      </c>
      <c r="EX99" s="90" t="s">
        <v>499</v>
      </c>
      <c r="EY99" s="90" t="s">
        <v>499</v>
      </c>
      <c r="EZ99" s="90" t="s">
        <v>502</v>
      </c>
      <c r="FA99" s="90" t="s">
        <v>499</v>
      </c>
      <c r="FB99" s="90" t="s">
        <v>499</v>
      </c>
      <c r="FC99" s="90" t="s">
        <v>499</v>
      </c>
      <c r="FD99" s="90" t="s">
        <v>497</v>
      </c>
      <c r="FE99" s="90" t="s">
        <v>499</v>
      </c>
      <c r="FF99" s="90" t="s">
        <v>497</v>
      </c>
      <c r="FG99" s="90" t="s">
        <v>497</v>
      </c>
      <c r="FH99" s="90" t="s">
        <v>499</v>
      </c>
      <c r="FI99" s="90" t="s">
        <v>497</v>
      </c>
      <c r="FJ99" s="90" t="s">
        <v>497</v>
      </c>
      <c r="FK99" s="90" t="s">
        <v>497</v>
      </c>
      <c r="FL99" s="90" t="s">
        <v>499</v>
      </c>
      <c r="FM99" s="90" t="s">
        <v>499</v>
      </c>
      <c r="FN99" s="90" t="s">
        <v>499</v>
      </c>
      <c r="FO99" s="90" t="s">
        <v>499</v>
      </c>
      <c r="FP99" s="90" t="s">
        <v>503</v>
      </c>
      <c r="FQ99" s="90" t="s">
        <v>498</v>
      </c>
      <c r="FR99" s="90" t="s">
        <v>504</v>
      </c>
      <c r="FS99" s="90" t="s">
        <v>431</v>
      </c>
      <c r="FT99" s="90" t="s">
        <v>504</v>
      </c>
      <c r="FU99" s="90" t="s">
        <v>498</v>
      </c>
      <c r="FV99" s="90" t="s">
        <v>499</v>
      </c>
      <c r="FW99" s="90" t="s">
        <v>498</v>
      </c>
      <c r="FX99" s="90" t="s">
        <v>499</v>
      </c>
      <c r="FY99" s="90" t="s">
        <v>499</v>
      </c>
      <c r="FZ99" s="90" t="s">
        <v>498</v>
      </c>
      <c r="GA99" s="90" t="s">
        <v>498</v>
      </c>
      <c r="GB99" s="90" t="s">
        <v>499</v>
      </c>
      <c r="GC99" s="90" t="s">
        <v>499</v>
      </c>
      <c r="GD99" s="90" t="s">
        <v>497</v>
      </c>
      <c r="GE99" s="90" t="s">
        <v>499</v>
      </c>
      <c r="GF99" s="90" t="s">
        <v>498</v>
      </c>
      <c r="GG99" s="90" t="s">
        <v>500</v>
      </c>
      <c r="GH99" s="90" t="s">
        <v>497</v>
      </c>
      <c r="GI99" s="90" t="s">
        <v>497</v>
      </c>
      <c r="GJ99" s="90" t="s">
        <v>499</v>
      </c>
      <c r="GK99" s="90" t="s">
        <v>497</v>
      </c>
      <c r="GL99" s="90" t="s">
        <v>499</v>
      </c>
      <c r="GM99" s="90" t="s">
        <v>498</v>
      </c>
      <c r="GN99" s="90" t="s">
        <v>497</v>
      </c>
      <c r="GO99" s="90" t="s">
        <v>499</v>
      </c>
      <c r="GP99" s="90" t="s">
        <v>505</v>
      </c>
      <c r="GQ99" s="90" t="s">
        <v>497</v>
      </c>
      <c r="GR99" s="90" t="s">
        <v>497</v>
      </c>
      <c r="GS99" s="90" t="s">
        <v>502</v>
      </c>
      <c r="GT99" s="90" t="s">
        <v>498</v>
      </c>
      <c r="GU99" s="90" t="s">
        <v>497</v>
      </c>
      <c r="GV99" s="90" t="s">
        <v>497</v>
      </c>
      <c r="GW99" s="90" t="s">
        <v>502</v>
      </c>
      <c r="GX99" s="90" t="s">
        <v>498</v>
      </c>
      <c r="GY99" s="90" t="s">
        <v>499</v>
      </c>
      <c r="GZ99" s="90" t="s">
        <v>498</v>
      </c>
      <c r="HA99" s="90" t="s">
        <v>506</v>
      </c>
      <c r="HB99" s="90" t="s">
        <v>497</v>
      </c>
      <c r="HC99" s="90" t="s">
        <v>499</v>
      </c>
      <c r="HD99" s="90" t="s">
        <v>499</v>
      </c>
      <c r="HE99" s="90" t="s">
        <v>497</v>
      </c>
      <c r="HF99" s="90" t="s">
        <v>503</v>
      </c>
      <c r="HG99" s="90" t="s">
        <v>499</v>
      </c>
      <c r="HH99" s="90" t="s">
        <v>499</v>
      </c>
      <c r="HI99" s="90" t="s">
        <v>499</v>
      </c>
      <c r="HJ99" s="90" t="s">
        <v>504</v>
      </c>
      <c r="HK99" s="90" t="s">
        <v>499</v>
      </c>
      <c r="HL99" s="90" t="s">
        <v>509</v>
      </c>
      <c r="HM99" s="90" t="s">
        <v>497</v>
      </c>
      <c r="HN99" s="90" t="s">
        <v>498</v>
      </c>
      <c r="HO99" s="90" t="s">
        <v>506</v>
      </c>
      <c r="HP99" s="90" t="s">
        <v>497</v>
      </c>
      <c r="HQ99" s="90" t="s">
        <v>498</v>
      </c>
      <c r="HR99" s="90" t="s">
        <v>498</v>
      </c>
      <c r="HS99" s="90" t="s">
        <v>499</v>
      </c>
      <c r="HT99" s="90" t="s">
        <v>499</v>
      </c>
      <c r="HU99" s="90" t="s">
        <v>497</v>
      </c>
      <c r="HV99" s="90" t="s">
        <v>498</v>
      </c>
      <c r="HW99" s="90" t="s">
        <v>500</v>
      </c>
      <c r="HX99" s="90" t="s">
        <v>499</v>
      </c>
      <c r="HY99" s="90" t="s">
        <v>499</v>
      </c>
      <c r="HZ99" s="90" t="s">
        <v>499</v>
      </c>
      <c r="IA99" s="90" t="s">
        <v>499</v>
      </c>
      <c r="IB99" s="90" t="s">
        <v>499</v>
      </c>
      <c r="IC99" s="90" t="s">
        <v>499</v>
      </c>
      <c r="ID99" s="90" t="s">
        <v>499</v>
      </c>
      <c r="IE99" s="90" t="s">
        <v>497</v>
      </c>
      <c r="IF99" s="90" t="s">
        <v>497</v>
      </c>
      <c r="IG99" s="90" t="s">
        <v>498</v>
      </c>
      <c r="IH99" s="90" t="s">
        <v>499</v>
      </c>
      <c r="II99" s="90" t="s">
        <v>499</v>
      </c>
      <c r="IJ99" s="90" t="s">
        <v>503</v>
      </c>
      <c r="IK99" s="90" t="s">
        <v>498</v>
      </c>
      <c r="IL99" s="90" t="s">
        <v>499</v>
      </c>
      <c r="IM99" s="90" t="s">
        <v>499</v>
      </c>
      <c r="IN99" s="90" t="s">
        <v>497</v>
      </c>
      <c r="IO99" s="90" t="s">
        <v>499</v>
      </c>
      <c r="IP99" s="90" t="s">
        <v>499</v>
      </c>
      <c r="IQ99" s="90" t="s">
        <v>499</v>
      </c>
      <c r="IR99" s="90" t="s">
        <v>497</v>
      </c>
      <c r="IS99" s="90" t="s">
        <v>499</v>
      </c>
      <c r="IT99" s="90" t="s">
        <v>499</v>
      </c>
      <c r="IU99" s="90" t="s">
        <v>497</v>
      </c>
      <c r="IV99" s="90" t="s">
        <v>499</v>
      </c>
      <c r="IW99" s="90" t="s">
        <v>498</v>
      </c>
      <c r="IX99" s="90" t="s">
        <v>499</v>
      </c>
      <c r="IY99" s="90" t="s">
        <v>499</v>
      </c>
      <c r="IZ99" s="90" t="s">
        <v>497</v>
      </c>
      <c r="JA99" s="90" t="s">
        <v>500</v>
      </c>
      <c r="JB99" s="90" t="s">
        <v>497</v>
      </c>
      <c r="JC99" s="90" t="s">
        <v>499</v>
      </c>
      <c r="JD99" s="90" t="s">
        <v>497</v>
      </c>
      <c r="JE99" s="90" t="s">
        <v>497</v>
      </c>
      <c r="JF99" s="90" t="s">
        <v>498</v>
      </c>
      <c r="JG99" s="90" t="s">
        <v>499</v>
      </c>
      <c r="JH99" s="90" t="s">
        <v>497</v>
      </c>
      <c r="JI99" s="90" t="s">
        <v>498</v>
      </c>
      <c r="JJ99" s="90" t="s">
        <v>499</v>
      </c>
      <c r="JK99" s="90" t="s">
        <v>499</v>
      </c>
      <c r="JL99" s="90" t="s">
        <v>497</v>
      </c>
      <c r="JM99" s="90" t="s">
        <v>502</v>
      </c>
      <c r="JN99" s="90" t="s">
        <v>498</v>
      </c>
      <c r="JO99" s="90" t="s">
        <v>497</v>
      </c>
      <c r="JP99" s="90" t="s">
        <v>499</v>
      </c>
      <c r="JQ99" s="28"/>
      <c r="JR99" s="28"/>
      <c r="JS99" s="28"/>
      <c r="JT99" s="28"/>
      <c r="JU99" s="28"/>
      <c r="JV99" s="28"/>
      <c r="JW99" s="29"/>
      <c r="JX99" s="28"/>
    </row>
    <row r="100" spans="1:284" ht="15" customHeight="1">
      <c r="A100" s="89" t="s">
        <v>530</v>
      </c>
      <c r="B100" s="30">
        <v>24000309</v>
      </c>
      <c r="C100" s="31">
        <v>93.03</v>
      </c>
      <c r="D100" s="29"/>
      <c r="E100" s="38"/>
      <c r="F100" s="37">
        <v>3.9580000000000002</v>
      </c>
      <c r="G100" s="29"/>
      <c r="H100" s="37"/>
      <c r="I100" s="35"/>
      <c r="J100" s="136"/>
      <c r="K100" s="91"/>
      <c r="L100" s="90"/>
      <c r="M100" s="91"/>
      <c r="N100" s="90"/>
      <c r="O100" s="91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126"/>
      <c r="AC100" s="92"/>
      <c r="AD100" s="127"/>
      <c r="AE100" s="90"/>
      <c r="AF100" s="127"/>
      <c r="AG100" s="126"/>
      <c r="AH100" s="126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133"/>
      <c r="BB100" s="91" t="s">
        <v>524</v>
      </c>
      <c r="BC100" s="91" t="s">
        <v>524</v>
      </c>
      <c r="BD100" s="126" t="s">
        <v>524</v>
      </c>
      <c r="BE100" s="126" t="s">
        <v>524</v>
      </c>
      <c r="BF100" s="126" t="s">
        <v>524</v>
      </c>
      <c r="BG100" s="126" t="s">
        <v>524</v>
      </c>
      <c r="BH100" s="91" t="s">
        <v>524</v>
      </c>
      <c r="BI100" s="92">
        <v>3</v>
      </c>
      <c r="BJ100" s="91" t="s">
        <v>524</v>
      </c>
      <c r="BK100" s="91" t="s">
        <v>524</v>
      </c>
      <c r="BL100" s="91" t="s">
        <v>524</v>
      </c>
      <c r="BM100" s="91" t="s">
        <v>524</v>
      </c>
      <c r="BN100" s="91" t="s">
        <v>524</v>
      </c>
      <c r="BO100" s="91" t="s">
        <v>524</v>
      </c>
      <c r="BP100" s="126" t="s">
        <v>524</v>
      </c>
      <c r="BQ100" s="91" t="s">
        <v>524</v>
      </c>
      <c r="BR100" s="91" t="s">
        <v>524</v>
      </c>
      <c r="BS100" s="91" t="s">
        <v>524</v>
      </c>
      <c r="BT100" s="91" t="s">
        <v>524</v>
      </c>
      <c r="BU100" s="126">
        <v>3.22</v>
      </c>
      <c r="BV100" s="91"/>
      <c r="BW100" s="91"/>
      <c r="BX100" s="91"/>
      <c r="BY100" s="91"/>
      <c r="BZ100" s="91"/>
      <c r="CA100" s="237"/>
      <c r="CB100" s="237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  <c r="IW100" s="91"/>
      <c r="IX100" s="91"/>
      <c r="IY100" s="91"/>
      <c r="IZ100" s="91"/>
      <c r="JA100" s="91"/>
      <c r="JB100" s="91"/>
      <c r="JC100" s="91"/>
      <c r="JD100" s="91"/>
      <c r="JE100" s="91"/>
      <c r="JF100" s="91"/>
      <c r="JG100" s="91"/>
      <c r="JH100" s="91"/>
      <c r="JI100" s="91"/>
      <c r="JJ100" s="91"/>
      <c r="JK100" s="91"/>
      <c r="JL100" s="91"/>
      <c r="JM100" s="91"/>
      <c r="JN100" s="91"/>
      <c r="JO100" s="91"/>
      <c r="JP100" s="91"/>
      <c r="JQ100" s="28"/>
      <c r="JR100" s="28"/>
      <c r="JS100" s="28"/>
      <c r="JT100" s="28"/>
      <c r="JU100" s="28"/>
      <c r="JV100" s="28"/>
      <c r="JW100" s="38"/>
      <c r="JX100" s="28"/>
    </row>
    <row r="101" spans="1:284" ht="15" customHeight="1">
      <c r="A101" s="89" t="s">
        <v>518</v>
      </c>
      <c r="B101" s="30">
        <v>24000529</v>
      </c>
      <c r="C101" s="31">
        <v>96.12</v>
      </c>
      <c r="D101" s="34"/>
      <c r="E101" s="34"/>
      <c r="F101" s="37"/>
      <c r="G101" s="37"/>
      <c r="H101" s="37"/>
      <c r="I101" s="35"/>
      <c r="J101" s="34"/>
      <c r="K101" s="29"/>
      <c r="L101" s="36"/>
      <c r="M101" s="91"/>
      <c r="N101" s="91"/>
      <c r="O101" s="91"/>
      <c r="P101" s="91"/>
      <c r="Q101" s="91" t="s">
        <v>441</v>
      </c>
      <c r="R101" s="91" t="s">
        <v>441</v>
      </c>
      <c r="S101" s="91" t="s">
        <v>442</v>
      </c>
      <c r="T101" s="91" t="s">
        <v>442</v>
      </c>
      <c r="U101" s="91" t="s">
        <v>443</v>
      </c>
      <c r="V101" s="91" t="s">
        <v>486</v>
      </c>
      <c r="W101" s="91" t="s">
        <v>443</v>
      </c>
      <c r="X101" s="134">
        <v>0</v>
      </c>
      <c r="Y101" s="91" t="s">
        <v>444</v>
      </c>
      <c r="Z101" s="91" t="s">
        <v>487</v>
      </c>
      <c r="AA101" s="91" t="s">
        <v>445</v>
      </c>
      <c r="AB101" s="126" t="s">
        <v>444</v>
      </c>
      <c r="AC101" s="134">
        <v>0</v>
      </c>
      <c r="AD101" s="127">
        <v>7.6820000000000004</v>
      </c>
      <c r="AE101" s="91" t="s">
        <v>444</v>
      </c>
      <c r="AF101" s="127" t="s">
        <v>444</v>
      </c>
      <c r="AG101" s="126">
        <v>16.309999999999999</v>
      </c>
      <c r="AH101" s="126">
        <v>9.9220000000000006</v>
      </c>
      <c r="AI101" s="91" t="s">
        <v>446</v>
      </c>
      <c r="AJ101" s="91" t="s">
        <v>444</v>
      </c>
      <c r="AK101" s="91" t="s">
        <v>444</v>
      </c>
      <c r="AL101" s="91" t="s">
        <v>444</v>
      </c>
      <c r="AM101" s="91" t="s">
        <v>444</v>
      </c>
      <c r="AN101" s="91" t="s">
        <v>444</v>
      </c>
      <c r="AO101" s="91" t="s">
        <v>444</v>
      </c>
      <c r="AP101" s="91" t="s">
        <v>444</v>
      </c>
      <c r="AQ101" s="91" t="s">
        <v>444</v>
      </c>
      <c r="AR101" s="91" t="s">
        <v>444</v>
      </c>
      <c r="AS101" s="91" t="s">
        <v>444</v>
      </c>
      <c r="AT101" s="91" t="s">
        <v>444</v>
      </c>
      <c r="AU101" s="91" t="s">
        <v>444</v>
      </c>
      <c r="AV101" s="91" t="s">
        <v>444</v>
      </c>
      <c r="AW101" s="91" t="s">
        <v>444</v>
      </c>
      <c r="AX101" s="91" t="s">
        <v>444</v>
      </c>
      <c r="AY101" s="91" t="s">
        <v>444</v>
      </c>
      <c r="AZ101" s="91" t="s">
        <v>444</v>
      </c>
      <c r="BA101" s="133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  <c r="HX101" s="90"/>
      <c r="HY101" s="90"/>
      <c r="HZ101" s="90"/>
      <c r="IA101" s="90"/>
      <c r="IB101" s="90"/>
      <c r="IC101" s="90"/>
      <c r="ID101" s="90"/>
      <c r="IE101" s="90"/>
      <c r="IF101" s="90"/>
      <c r="IG101" s="90"/>
      <c r="IH101" s="90"/>
      <c r="II101" s="90"/>
      <c r="IJ101" s="90"/>
      <c r="IK101" s="90"/>
      <c r="IL101" s="90"/>
      <c r="IM101" s="90"/>
      <c r="IN101" s="90"/>
      <c r="IO101" s="90"/>
      <c r="IP101" s="90"/>
      <c r="IQ101" s="90"/>
      <c r="IR101" s="90"/>
      <c r="IS101" s="90"/>
      <c r="IT101" s="90"/>
      <c r="IU101" s="90"/>
      <c r="IV101" s="90"/>
      <c r="IW101" s="90"/>
      <c r="IX101" s="90"/>
      <c r="IY101" s="90"/>
      <c r="IZ101" s="90"/>
      <c r="JA101" s="90"/>
      <c r="JB101" s="90"/>
      <c r="JC101" s="90"/>
      <c r="JD101" s="90"/>
      <c r="JE101" s="90"/>
      <c r="JF101" s="90"/>
      <c r="JG101" s="90"/>
      <c r="JH101" s="90"/>
      <c r="JI101" s="90"/>
      <c r="JJ101" s="90"/>
      <c r="JK101" s="90"/>
      <c r="JL101" s="90"/>
      <c r="JM101" s="90"/>
      <c r="JN101" s="90"/>
      <c r="JO101" s="90"/>
      <c r="JP101" s="90"/>
      <c r="JQ101" s="28"/>
      <c r="JR101" s="28"/>
      <c r="JS101" s="33"/>
      <c r="JT101" s="31"/>
      <c r="JU101" s="28"/>
      <c r="JV101" s="31"/>
      <c r="JW101" s="29"/>
      <c r="JX101" s="30"/>
    </row>
    <row r="102" spans="1:284" ht="15" customHeight="1">
      <c r="A102" s="89" t="s">
        <v>496</v>
      </c>
      <c r="B102" s="30">
        <v>24001021</v>
      </c>
      <c r="C102" s="31">
        <v>87.3</v>
      </c>
      <c r="D102" s="29"/>
      <c r="E102" s="38"/>
      <c r="F102" s="35"/>
      <c r="G102" s="29"/>
      <c r="H102" s="29"/>
      <c r="I102" s="37"/>
      <c r="J102" s="29"/>
      <c r="K102" s="29"/>
      <c r="L102" s="36"/>
      <c r="M102" s="91"/>
      <c r="N102" s="91"/>
      <c r="O102" s="91"/>
      <c r="P102" s="91"/>
      <c r="Q102" s="91"/>
      <c r="R102" s="91"/>
      <c r="S102" s="134"/>
      <c r="T102" s="91"/>
      <c r="U102" s="92"/>
      <c r="V102" s="91"/>
      <c r="W102" s="126"/>
      <c r="X102" s="92"/>
      <c r="Y102" s="91"/>
      <c r="Z102" s="91"/>
      <c r="AA102" s="127"/>
      <c r="AB102" s="92"/>
      <c r="AC102" s="126"/>
      <c r="AD102" s="91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 t="s">
        <v>497</v>
      </c>
      <c r="CX102" s="90" t="s">
        <v>497</v>
      </c>
      <c r="CY102" s="90" t="s">
        <v>498</v>
      </c>
      <c r="CZ102" s="90" t="s">
        <v>499</v>
      </c>
      <c r="DA102" s="90" t="s">
        <v>498</v>
      </c>
      <c r="DB102" s="90" t="s">
        <v>497</v>
      </c>
      <c r="DC102" s="90" t="s">
        <v>498</v>
      </c>
      <c r="DD102" s="90" t="s">
        <v>498</v>
      </c>
      <c r="DE102" s="90" t="s">
        <v>499</v>
      </c>
      <c r="DF102" s="90" t="s">
        <v>499</v>
      </c>
      <c r="DG102" s="90" t="s">
        <v>497</v>
      </c>
      <c r="DH102" s="90" t="s">
        <v>499</v>
      </c>
      <c r="DI102" s="90" t="s">
        <v>499</v>
      </c>
      <c r="DJ102" s="90" t="s">
        <v>499</v>
      </c>
      <c r="DK102" s="90" t="s">
        <v>499</v>
      </c>
      <c r="DL102" s="90" t="s">
        <v>499</v>
      </c>
      <c r="DM102" s="90" t="s">
        <v>497</v>
      </c>
      <c r="DN102" s="90" t="s">
        <v>500</v>
      </c>
      <c r="DO102" s="90" t="s">
        <v>497</v>
      </c>
      <c r="DP102" s="90" t="s">
        <v>499</v>
      </c>
      <c r="DQ102" s="90" t="s">
        <v>498</v>
      </c>
      <c r="DR102" s="90" t="s">
        <v>497</v>
      </c>
      <c r="DS102" s="90" t="s">
        <v>498</v>
      </c>
      <c r="DT102" s="90" t="s">
        <v>500</v>
      </c>
      <c r="DU102" s="90" t="s">
        <v>497</v>
      </c>
      <c r="DV102" s="90" t="s">
        <v>498</v>
      </c>
      <c r="DW102" s="90" t="s">
        <v>500</v>
      </c>
      <c r="DX102" s="90" t="s">
        <v>499</v>
      </c>
      <c r="DY102" s="90" t="s">
        <v>499</v>
      </c>
      <c r="DZ102" s="90" t="s">
        <v>498</v>
      </c>
      <c r="EA102" s="90" t="s">
        <v>497</v>
      </c>
      <c r="EB102" s="90" t="s">
        <v>499</v>
      </c>
      <c r="EC102" s="90" t="s">
        <v>499</v>
      </c>
      <c r="ED102" s="90" t="s">
        <v>497</v>
      </c>
      <c r="EE102" s="90" t="s">
        <v>499</v>
      </c>
      <c r="EF102" s="90" t="s">
        <v>498</v>
      </c>
      <c r="EG102" s="90" t="s">
        <v>498</v>
      </c>
      <c r="EH102" s="90" t="s">
        <v>500</v>
      </c>
      <c r="EI102" s="90" t="s">
        <v>497</v>
      </c>
      <c r="EJ102" s="90" t="s">
        <v>498</v>
      </c>
      <c r="EK102" s="90" t="s">
        <v>498</v>
      </c>
      <c r="EL102" s="90" t="s">
        <v>499</v>
      </c>
      <c r="EM102" s="90" t="s">
        <v>497</v>
      </c>
      <c r="EN102" s="90" t="s">
        <v>497</v>
      </c>
      <c r="EO102" s="90" t="s">
        <v>497</v>
      </c>
      <c r="EP102" s="90" t="s">
        <v>498</v>
      </c>
      <c r="EQ102" s="90" t="s">
        <v>499</v>
      </c>
      <c r="ER102" s="90" t="s">
        <v>501</v>
      </c>
      <c r="ES102" s="90" t="s">
        <v>497</v>
      </c>
      <c r="ET102" s="90" t="s">
        <v>498</v>
      </c>
      <c r="EU102" s="90" t="s">
        <v>497</v>
      </c>
      <c r="EV102" s="90" t="s">
        <v>499</v>
      </c>
      <c r="EW102" s="90" t="s">
        <v>498</v>
      </c>
      <c r="EX102" s="90" t="s">
        <v>499</v>
      </c>
      <c r="EY102" s="90" t="s">
        <v>499</v>
      </c>
      <c r="EZ102" s="90" t="s">
        <v>502</v>
      </c>
      <c r="FA102" s="90" t="s">
        <v>499</v>
      </c>
      <c r="FB102" s="90" t="s">
        <v>499</v>
      </c>
      <c r="FC102" s="90" t="s">
        <v>499</v>
      </c>
      <c r="FD102" s="90" t="s">
        <v>497</v>
      </c>
      <c r="FE102" s="90" t="s">
        <v>499</v>
      </c>
      <c r="FF102" s="90" t="s">
        <v>497</v>
      </c>
      <c r="FG102" s="90" t="s">
        <v>497</v>
      </c>
      <c r="FH102" s="90" t="s">
        <v>499</v>
      </c>
      <c r="FI102" s="90" t="s">
        <v>497</v>
      </c>
      <c r="FJ102" s="90" t="s">
        <v>497</v>
      </c>
      <c r="FK102" s="90" t="s">
        <v>497</v>
      </c>
      <c r="FL102" s="90" t="s">
        <v>499</v>
      </c>
      <c r="FM102" s="90" t="s">
        <v>499</v>
      </c>
      <c r="FN102" s="90" t="s">
        <v>499</v>
      </c>
      <c r="FO102" s="90" t="s">
        <v>499</v>
      </c>
      <c r="FP102" s="90" t="s">
        <v>503</v>
      </c>
      <c r="FQ102" s="90" t="s">
        <v>498</v>
      </c>
      <c r="FR102" s="90" t="s">
        <v>504</v>
      </c>
      <c r="FS102" s="90">
        <v>0.249</v>
      </c>
      <c r="FT102" s="90">
        <v>0.89400000000000002</v>
      </c>
      <c r="FU102" s="90" t="s">
        <v>498</v>
      </c>
      <c r="FV102" s="90" t="s">
        <v>499</v>
      </c>
      <c r="FW102" s="90" t="s">
        <v>498</v>
      </c>
      <c r="FX102" s="90" t="s">
        <v>499</v>
      </c>
      <c r="FY102" s="90" t="s">
        <v>499</v>
      </c>
      <c r="FZ102" s="90" t="s">
        <v>498</v>
      </c>
      <c r="GA102" s="90" t="s">
        <v>498</v>
      </c>
      <c r="GB102" s="90" t="s">
        <v>499</v>
      </c>
      <c r="GC102" s="90" t="s">
        <v>499</v>
      </c>
      <c r="GD102" s="90" t="s">
        <v>497</v>
      </c>
      <c r="GE102" s="90" t="s">
        <v>499</v>
      </c>
      <c r="GF102" s="90" t="s">
        <v>498</v>
      </c>
      <c r="GG102" s="90" t="s">
        <v>500</v>
      </c>
      <c r="GH102" s="90" t="s">
        <v>497</v>
      </c>
      <c r="GI102" s="90" t="s">
        <v>497</v>
      </c>
      <c r="GJ102" s="90" t="s">
        <v>499</v>
      </c>
      <c r="GK102" s="90" t="s">
        <v>497</v>
      </c>
      <c r="GL102" s="90" t="s">
        <v>499</v>
      </c>
      <c r="GM102" s="90" t="s">
        <v>498</v>
      </c>
      <c r="GN102" s="90" t="s">
        <v>497</v>
      </c>
      <c r="GO102" s="90" t="s">
        <v>499</v>
      </c>
      <c r="GP102" s="90" t="s">
        <v>505</v>
      </c>
      <c r="GQ102" s="90" t="s">
        <v>497</v>
      </c>
      <c r="GR102" s="90" t="s">
        <v>497</v>
      </c>
      <c r="GS102" s="90" t="s">
        <v>502</v>
      </c>
      <c r="GT102" s="90" t="s">
        <v>498</v>
      </c>
      <c r="GU102" s="90" t="s">
        <v>497</v>
      </c>
      <c r="GV102" s="90" t="s">
        <v>497</v>
      </c>
      <c r="GW102" s="90" t="s">
        <v>502</v>
      </c>
      <c r="GX102" s="90" t="s">
        <v>498</v>
      </c>
      <c r="GY102" s="90" t="s">
        <v>499</v>
      </c>
      <c r="GZ102" s="90" t="s">
        <v>498</v>
      </c>
      <c r="HA102" s="90" t="s">
        <v>506</v>
      </c>
      <c r="HB102" s="90" t="s">
        <v>497</v>
      </c>
      <c r="HC102" s="90" t="s">
        <v>499</v>
      </c>
      <c r="HD102" s="90" t="s">
        <v>499</v>
      </c>
      <c r="HE102" s="90" t="s">
        <v>497</v>
      </c>
      <c r="HF102" s="90" t="s">
        <v>503</v>
      </c>
      <c r="HG102" s="90" t="s">
        <v>499</v>
      </c>
      <c r="HH102" s="90" t="s">
        <v>499</v>
      </c>
      <c r="HI102" s="90" t="s">
        <v>499</v>
      </c>
      <c r="HJ102" s="90" t="s">
        <v>504</v>
      </c>
      <c r="HK102" s="90" t="s">
        <v>499</v>
      </c>
      <c r="HL102" s="90">
        <v>0.19900000000000001</v>
      </c>
      <c r="HM102" s="90" t="s">
        <v>497</v>
      </c>
      <c r="HN102" s="90" t="s">
        <v>498</v>
      </c>
      <c r="HO102" s="90" t="s">
        <v>506</v>
      </c>
      <c r="HP102" s="90" t="s">
        <v>497</v>
      </c>
      <c r="HQ102" s="90" t="s">
        <v>498</v>
      </c>
      <c r="HR102" s="90" t="s">
        <v>498</v>
      </c>
      <c r="HS102" s="90" t="s">
        <v>499</v>
      </c>
      <c r="HT102" s="90" t="s">
        <v>499</v>
      </c>
      <c r="HU102" s="90" t="s">
        <v>497</v>
      </c>
      <c r="HV102" s="90" t="s">
        <v>498</v>
      </c>
      <c r="HW102" s="90" t="s">
        <v>500</v>
      </c>
      <c r="HX102" s="90" t="s">
        <v>499</v>
      </c>
      <c r="HY102" s="90" t="s">
        <v>499</v>
      </c>
      <c r="HZ102" s="90" t="s">
        <v>499</v>
      </c>
      <c r="IA102" s="90" t="s">
        <v>499</v>
      </c>
      <c r="IB102" s="90" t="s">
        <v>499</v>
      </c>
      <c r="IC102" s="90" t="s">
        <v>499</v>
      </c>
      <c r="ID102" s="90" t="s">
        <v>499</v>
      </c>
      <c r="IE102" s="90" t="s">
        <v>497</v>
      </c>
      <c r="IF102" s="90" t="s">
        <v>497</v>
      </c>
      <c r="IG102" s="90" t="s">
        <v>498</v>
      </c>
      <c r="IH102" s="90" t="s">
        <v>499</v>
      </c>
      <c r="II102" s="90" t="s">
        <v>499</v>
      </c>
      <c r="IJ102" s="90" t="s">
        <v>503</v>
      </c>
      <c r="IK102" s="90" t="s">
        <v>498</v>
      </c>
      <c r="IL102" s="90" t="s">
        <v>499</v>
      </c>
      <c r="IM102" s="90" t="s">
        <v>499</v>
      </c>
      <c r="IN102" s="90" t="s">
        <v>497</v>
      </c>
      <c r="IO102" s="90" t="s">
        <v>499</v>
      </c>
      <c r="IP102" s="90" t="s">
        <v>499</v>
      </c>
      <c r="IQ102" s="90" t="s">
        <v>499</v>
      </c>
      <c r="IR102" s="90" t="s">
        <v>497</v>
      </c>
      <c r="IS102" s="90" t="s">
        <v>499</v>
      </c>
      <c r="IT102" s="90" t="s">
        <v>499</v>
      </c>
      <c r="IU102" s="90" t="s">
        <v>497</v>
      </c>
      <c r="IV102" s="90" t="s">
        <v>499</v>
      </c>
      <c r="IW102" s="90" t="s">
        <v>498</v>
      </c>
      <c r="IX102" s="90" t="s">
        <v>499</v>
      </c>
      <c r="IY102" s="90" t="s">
        <v>499</v>
      </c>
      <c r="IZ102" s="90" t="s">
        <v>497</v>
      </c>
      <c r="JA102" s="90" t="s">
        <v>500</v>
      </c>
      <c r="JB102" s="90" t="s">
        <v>497</v>
      </c>
      <c r="JC102" s="90" t="s">
        <v>499</v>
      </c>
      <c r="JD102" s="90" t="s">
        <v>497</v>
      </c>
      <c r="JE102" s="90" t="s">
        <v>497</v>
      </c>
      <c r="JF102" s="90" t="s">
        <v>498</v>
      </c>
      <c r="JG102" s="90" t="s">
        <v>499</v>
      </c>
      <c r="JH102" s="90" t="s">
        <v>497</v>
      </c>
      <c r="JI102" s="90" t="s">
        <v>498</v>
      </c>
      <c r="JJ102" s="90" t="s">
        <v>499</v>
      </c>
      <c r="JK102" s="90" t="s">
        <v>499</v>
      </c>
      <c r="JL102" s="90" t="s">
        <v>497</v>
      </c>
      <c r="JM102" s="90" t="s">
        <v>502</v>
      </c>
      <c r="JN102" s="90" t="s">
        <v>498</v>
      </c>
      <c r="JO102" s="90" t="s">
        <v>497</v>
      </c>
      <c r="JP102" s="90" t="s">
        <v>499</v>
      </c>
      <c r="JQ102" s="28"/>
      <c r="JR102" s="28"/>
      <c r="JS102" s="28"/>
      <c r="JT102" s="31"/>
      <c r="JU102" s="30"/>
      <c r="JV102" s="33"/>
      <c r="JW102" s="38"/>
      <c r="JX102" s="28"/>
    </row>
    <row r="103" spans="1:284" ht="15" customHeight="1">
      <c r="A103" s="89" t="s">
        <v>496</v>
      </c>
      <c r="B103" s="30">
        <v>24000664</v>
      </c>
      <c r="C103" s="28"/>
      <c r="D103" s="35"/>
      <c r="E103" s="35">
        <v>40.630000000000003</v>
      </c>
      <c r="F103" s="29"/>
      <c r="G103" s="37"/>
      <c r="H103" s="37">
        <v>6.9249999999999998</v>
      </c>
      <c r="I103" s="35"/>
      <c r="J103" s="29"/>
      <c r="K103" s="29"/>
      <c r="L103" s="36"/>
      <c r="M103" s="91"/>
      <c r="N103" s="91"/>
      <c r="O103" s="91"/>
      <c r="P103" s="91"/>
      <c r="Q103" s="91"/>
      <c r="R103" s="91"/>
      <c r="S103" s="134"/>
      <c r="T103" s="91"/>
      <c r="U103" s="92"/>
      <c r="V103" s="91"/>
      <c r="W103" s="126"/>
      <c r="X103" s="92"/>
      <c r="Y103" s="91"/>
      <c r="Z103" s="91"/>
      <c r="AA103" s="127"/>
      <c r="AB103" s="92"/>
      <c r="AC103" s="126"/>
      <c r="AD103" s="91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133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  <c r="IW103" s="90"/>
      <c r="IX103" s="90"/>
      <c r="IY103" s="90"/>
      <c r="IZ103" s="90"/>
      <c r="JA103" s="90"/>
      <c r="JB103" s="90"/>
      <c r="JC103" s="90"/>
      <c r="JD103" s="90"/>
      <c r="JE103" s="90"/>
      <c r="JF103" s="90"/>
      <c r="JG103" s="90"/>
      <c r="JH103" s="90"/>
      <c r="JI103" s="90"/>
      <c r="JJ103" s="90"/>
      <c r="JK103" s="90"/>
      <c r="JL103" s="90"/>
      <c r="JM103" s="90"/>
      <c r="JN103" s="90"/>
      <c r="JO103" s="90"/>
      <c r="JP103" s="90"/>
      <c r="JQ103" s="28" t="s">
        <v>476</v>
      </c>
      <c r="JR103" s="28" t="s">
        <v>476</v>
      </c>
      <c r="JS103" s="33"/>
      <c r="JT103" s="33"/>
      <c r="JU103" s="31"/>
      <c r="JV103" s="33"/>
      <c r="JW103" s="29"/>
      <c r="JX103" s="30"/>
    </row>
    <row r="104" spans="1:284" ht="15" customHeight="1">
      <c r="A104" s="89" t="s">
        <v>496</v>
      </c>
      <c r="B104" s="30">
        <v>24000588</v>
      </c>
      <c r="C104" s="31">
        <v>87.46</v>
      </c>
      <c r="D104" s="35"/>
      <c r="E104" s="34"/>
      <c r="F104" s="29"/>
      <c r="G104" s="37"/>
      <c r="H104" s="37"/>
      <c r="I104" s="35"/>
      <c r="J104" s="29"/>
      <c r="K104" s="29"/>
      <c r="L104" s="36"/>
      <c r="M104" s="91"/>
      <c r="N104" s="91"/>
      <c r="O104" s="91"/>
      <c r="P104" s="91"/>
      <c r="Q104" s="91" t="s">
        <v>441</v>
      </c>
      <c r="R104" s="91" t="s">
        <v>441</v>
      </c>
      <c r="S104" s="91" t="s">
        <v>442</v>
      </c>
      <c r="T104" s="91" t="s">
        <v>442</v>
      </c>
      <c r="U104" s="91" t="s">
        <v>443</v>
      </c>
      <c r="V104" s="91" t="s">
        <v>486</v>
      </c>
      <c r="W104" s="91" t="s">
        <v>443</v>
      </c>
      <c r="X104" s="134">
        <v>0</v>
      </c>
      <c r="Y104" s="91" t="s">
        <v>444</v>
      </c>
      <c r="Z104" s="91" t="s">
        <v>487</v>
      </c>
      <c r="AA104" s="91" t="s">
        <v>445</v>
      </c>
      <c r="AB104" s="126" t="s">
        <v>444</v>
      </c>
      <c r="AC104" s="134">
        <v>0</v>
      </c>
      <c r="AD104" s="127">
        <v>5.6120000000000001</v>
      </c>
      <c r="AE104" s="91" t="s">
        <v>444</v>
      </c>
      <c r="AF104" s="127" t="s">
        <v>444</v>
      </c>
      <c r="AG104" s="126" t="s">
        <v>444</v>
      </c>
      <c r="AH104" s="126" t="s">
        <v>444</v>
      </c>
      <c r="AI104" s="91" t="s">
        <v>446</v>
      </c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133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  <c r="IW104" s="90"/>
      <c r="IX104" s="90"/>
      <c r="IY104" s="90"/>
      <c r="IZ104" s="90"/>
      <c r="JA104" s="90"/>
      <c r="JB104" s="90"/>
      <c r="JC104" s="90"/>
      <c r="JD104" s="90"/>
      <c r="JE104" s="90"/>
      <c r="JF104" s="90"/>
      <c r="JG104" s="90"/>
      <c r="JH104" s="90"/>
      <c r="JI104" s="90"/>
      <c r="JJ104" s="90"/>
      <c r="JK104" s="90"/>
      <c r="JL104" s="90"/>
      <c r="JM104" s="90"/>
      <c r="JN104" s="90"/>
      <c r="JO104" s="90"/>
      <c r="JP104" s="90"/>
      <c r="JQ104" s="28"/>
      <c r="JR104" s="28"/>
      <c r="JS104" s="33"/>
      <c r="JT104" s="33"/>
      <c r="JU104" s="31"/>
      <c r="JV104" s="33"/>
      <c r="JW104" s="29"/>
      <c r="JX104" s="30"/>
    </row>
    <row r="105" spans="1:284" ht="15" customHeight="1">
      <c r="A105" s="89" t="s">
        <v>496</v>
      </c>
      <c r="B105" s="30">
        <v>24000588</v>
      </c>
      <c r="C105" s="31">
        <v>87.5</v>
      </c>
      <c r="D105" s="35"/>
      <c r="E105" s="35"/>
      <c r="F105" s="29"/>
      <c r="G105" s="37"/>
      <c r="H105" s="37"/>
      <c r="I105" s="35"/>
      <c r="J105" s="29"/>
      <c r="K105" s="29"/>
      <c r="L105" s="36"/>
      <c r="M105" s="91"/>
      <c r="N105" s="91"/>
      <c r="O105" s="91"/>
      <c r="P105" s="91"/>
      <c r="Q105" s="91"/>
      <c r="R105" s="91"/>
      <c r="S105" s="134"/>
      <c r="T105" s="91"/>
      <c r="U105" s="92"/>
      <c r="V105" s="91"/>
      <c r="W105" s="126"/>
      <c r="X105" s="92"/>
      <c r="Y105" s="91"/>
      <c r="Z105" s="91"/>
      <c r="AA105" s="127"/>
      <c r="AB105" s="126"/>
      <c r="AC105" s="92"/>
      <c r="AD105" s="127"/>
      <c r="AE105" s="90"/>
      <c r="AF105" s="127"/>
      <c r="AG105" s="126"/>
      <c r="AH105" s="126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133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 t="s">
        <v>497</v>
      </c>
      <c r="CX105" s="90" t="s">
        <v>497</v>
      </c>
      <c r="CY105" s="90" t="s">
        <v>498</v>
      </c>
      <c r="CZ105" s="90" t="s">
        <v>499</v>
      </c>
      <c r="DA105" s="90" t="s">
        <v>498</v>
      </c>
      <c r="DB105" s="90" t="s">
        <v>497</v>
      </c>
      <c r="DC105" s="90" t="s">
        <v>498</v>
      </c>
      <c r="DD105" s="90" t="s">
        <v>498</v>
      </c>
      <c r="DE105" s="90" t="s">
        <v>499</v>
      </c>
      <c r="DF105" s="90" t="s">
        <v>499</v>
      </c>
      <c r="DG105" s="90" t="s">
        <v>497</v>
      </c>
      <c r="DH105" s="90" t="s">
        <v>499</v>
      </c>
      <c r="DI105" s="90" t="s">
        <v>499</v>
      </c>
      <c r="DJ105" s="90" t="s">
        <v>499</v>
      </c>
      <c r="DK105" s="90" t="s">
        <v>499</v>
      </c>
      <c r="DL105" s="90" t="s">
        <v>499</v>
      </c>
      <c r="DM105" s="90" t="s">
        <v>497</v>
      </c>
      <c r="DN105" s="90" t="s">
        <v>500</v>
      </c>
      <c r="DO105" s="90" t="s">
        <v>497</v>
      </c>
      <c r="DP105" s="90" t="s">
        <v>499</v>
      </c>
      <c r="DQ105" s="90" t="s">
        <v>498</v>
      </c>
      <c r="DR105" s="90" t="s">
        <v>497</v>
      </c>
      <c r="DS105" s="90" t="s">
        <v>498</v>
      </c>
      <c r="DT105" s="90" t="s">
        <v>500</v>
      </c>
      <c r="DU105" s="90" t="s">
        <v>497</v>
      </c>
      <c r="DV105" s="90" t="s">
        <v>498</v>
      </c>
      <c r="DW105" s="90" t="s">
        <v>500</v>
      </c>
      <c r="DX105" s="90" t="s">
        <v>499</v>
      </c>
      <c r="DY105" s="90" t="s">
        <v>499</v>
      </c>
      <c r="DZ105" s="90" t="s">
        <v>498</v>
      </c>
      <c r="EA105" s="90" t="s">
        <v>497</v>
      </c>
      <c r="EB105" s="90" t="s">
        <v>499</v>
      </c>
      <c r="EC105" s="90" t="s">
        <v>499</v>
      </c>
      <c r="ED105" s="90" t="s">
        <v>497</v>
      </c>
      <c r="EE105" s="90" t="s">
        <v>499</v>
      </c>
      <c r="EF105" s="90" t="s">
        <v>498</v>
      </c>
      <c r="EG105" s="90" t="s">
        <v>498</v>
      </c>
      <c r="EH105" s="90" t="s">
        <v>500</v>
      </c>
      <c r="EI105" s="90" t="s">
        <v>497</v>
      </c>
      <c r="EJ105" s="90" t="s">
        <v>498</v>
      </c>
      <c r="EK105" s="90" t="s">
        <v>498</v>
      </c>
      <c r="EL105" s="90" t="s">
        <v>499</v>
      </c>
      <c r="EM105" s="90" t="s">
        <v>497</v>
      </c>
      <c r="EN105" s="90" t="s">
        <v>497</v>
      </c>
      <c r="EO105" s="90" t="s">
        <v>497</v>
      </c>
      <c r="EP105" s="90" t="s">
        <v>498</v>
      </c>
      <c r="EQ105" s="90" t="s">
        <v>499</v>
      </c>
      <c r="ER105" s="90" t="s">
        <v>501</v>
      </c>
      <c r="ES105" s="90" t="s">
        <v>497</v>
      </c>
      <c r="ET105" s="90" t="s">
        <v>498</v>
      </c>
      <c r="EU105" s="90" t="s">
        <v>497</v>
      </c>
      <c r="EV105" s="90" t="s">
        <v>499</v>
      </c>
      <c r="EW105" s="90" t="s">
        <v>498</v>
      </c>
      <c r="EX105" s="90" t="s">
        <v>499</v>
      </c>
      <c r="EY105" s="90" t="s">
        <v>499</v>
      </c>
      <c r="EZ105" s="90" t="s">
        <v>502</v>
      </c>
      <c r="FA105" s="90" t="s">
        <v>499</v>
      </c>
      <c r="FB105" s="90" t="s">
        <v>499</v>
      </c>
      <c r="FC105" s="90" t="s">
        <v>499</v>
      </c>
      <c r="FD105" s="90" t="s">
        <v>497</v>
      </c>
      <c r="FE105" s="90" t="s">
        <v>499</v>
      </c>
      <c r="FF105" s="90" t="s">
        <v>497</v>
      </c>
      <c r="FG105" s="90" t="s">
        <v>497</v>
      </c>
      <c r="FH105" s="90" t="s">
        <v>499</v>
      </c>
      <c r="FI105" s="90" t="s">
        <v>497</v>
      </c>
      <c r="FJ105" s="90" t="s">
        <v>497</v>
      </c>
      <c r="FK105" s="90" t="s">
        <v>497</v>
      </c>
      <c r="FL105" s="90" t="s">
        <v>499</v>
      </c>
      <c r="FM105" s="90" t="s">
        <v>499</v>
      </c>
      <c r="FN105" s="90" t="s">
        <v>499</v>
      </c>
      <c r="FO105" s="90" t="s">
        <v>499</v>
      </c>
      <c r="FP105" s="90" t="s">
        <v>503</v>
      </c>
      <c r="FQ105" s="90" t="s">
        <v>498</v>
      </c>
      <c r="FR105" s="90" t="s">
        <v>504</v>
      </c>
      <c r="FS105" s="90">
        <v>0.30499999999999999</v>
      </c>
      <c r="FT105" s="90">
        <v>0.36799999999999999</v>
      </c>
      <c r="FU105" s="90" t="s">
        <v>498</v>
      </c>
      <c r="FV105" s="90" t="s">
        <v>499</v>
      </c>
      <c r="FW105" s="90" t="s">
        <v>498</v>
      </c>
      <c r="FX105" s="90" t="s">
        <v>499</v>
      </c>
      <c r="FY105" s="90" t="s">
        <v>499</v>
      </c>
      <c r="FZ105" s="90" t="s">
        <v>498</v>
      </c>
      <c r="GA105" s="90" t="s">
        <v>498</v>
      </c>
      <c r="GB105" s="90" t="s">
        <v>499</v>
      </c>
      <c r="GC105" s="90" t="s">
        <v>499</v>
      </c>
      <c r="GD105" s="90" t="s">
        <v>497</v>
      </c>
      <c r="GE105" s="90" t="s">
        <v>499</v>
      </c>
      <c r="GF105" s="90" t="s">
        <v>498</v>
      </c>
      <c r="GG105" s="90" t="s">
        <v>500</v>
      </c>
      <c r="GH105" s="90" t="s">
        <v>497</v>
      </c>
      <c r="GI105" s="90" t="s">
        <v>497</v>
      </c>
      <c r="GJ105" s="90" t="s">
        <v>499</v>
      </c>
      <c r="GK105" s="90" t="s">
        <v>497</v>
      </c>
      <c r="GL105" s="90" t="s">
        <v>499</v>
      </c>
      <c r="GM105" s="90" t="s">
        <v>498</v>
      </c>
      <c r="GN105" s="90" t="s">
        <v>497</v>
      </c>
      <c r="GO105" s="90" t="s">
        <v>499</v>
      </c>
      <c r="GP105" s="90" t="s">
        <v>505</v>
      </c>
      <c r="GQ105" s="90" t="s">
        <v>497</v>
      </c>
      <c r="GR105" s="90" t="s">
        <v>497</v>
      </c>
      <c r="GS105" s="90" t="s">
        <v>502</v>
      </c>
      <c r="GT105" s="90" t="s">
        <v>498</v>
      </c>
      <c r="GU105" s="90" t="s">
        <v>497</v>
      </c>
      <c r="GV105" s="90" t="s">
        <v>497</v>
      </c>
      <c r="GW105" s="90" t="s">
        <v>502</v>
      </c>
      <c r="GX105" s="90" t="s">
        <v>498</v>
      </c>
      <c r="GY105" s="90" t="s">
        <v>499</v>
      </c>
      <c r="GZ105" s="90" t="s">
        <v>498</v>
      </c>
      <c r="HA105" s="90" t="s">
        <v>506</v>
      </c>
      <c r="HB105" s="90" t="s">
        <v>497</v>
      </c>
      <c r="HC105" s="90" t="s">
        <v>499</v>
      </c>
      <c r="HD105" s="90" t="s">
        <v>499</v>
      </c>
      <c r="HE105" s="90" t="s">
        <v>497</v>
      </c>
      <c r="HF105" s="90" t="s">
        <v>503</v>
      </c>
      <c r="HG105" s="90" t="s">
        <v>499</v>
      </c>
      <c r="HH105" s="90" t="s">
        <v>499</v>
      </c>
      <c r="HI105" s="90" t="s">
        <v>499</v>
      </c>
      <c r="HJ105" s="90" t="s">
        <v>504</v>
      </c>
      <c r="HK105" s="90" t="s">
        <v>499</v>
      </c>
      <c r="HL105" s="90">
        <v>0.26800000000000002</v>
      </c>
      <c r="HM105" s="90" t="s">
        <v>497</v>
      </c>
      <c r="HN105" s="90" t="s">
        <v>498</v>
      </c>
      <c r="HO105" s="90" t="s">
        <v>506</v>
      </c>
      <c r="HP105" s="90" t="s">
        <v>497</v>
      </c>
      <c r="HQ105" s="90" t="s">
        <v>498</v>
      </c>
      <c r="HR105" s="90" t="s">
        <v>498</v>
      </c>
      <c r="HS105" s="90" t="s">
        <v>499</v>
      </c>
      <c r="HT105" s="90" t="s">
        <v>499</v>
      </c>
      <c r="HU105" s="90" t="s">
        <v>497</v>
      </c>
      <c r="HV105" s="90" t="s">
        <v>498</v>
      </c>
      <c r="HW105" s="90" t="s">
        <v>500</v>
      </c>
      <c r="HX105" s="90" t="s">
        <v>499</v>
      </c>
      <c r="HY105" s="90" t="s">
        <v>499</v>
      </c>
      <c r="HZ105" s="90" t="s">
        <v>499</v>
      </c>
      <c r="IA105" s="90" t="s">
        <v>499</v>
      </c>
      <c r="IB105" s="90" t="s">
        <v>499</v>
      </c>
      <c r="IC105" s="90" t="s">
        <v>499</v>
      </c>
      <c r="ID105" s="90" t="s">
        <v>499</v>
      </c>
      <c r="IE105" s="90" t="s">
        <v>497</v>
      </c>
      <c r="IF105" s="90" t="s">
        <v>497</v>
      </c>
      <c r="IG105" s="90" t="s">
        <v>498</v>
      </c>
      <c r="IH105" s="90" t="s">
        <v>499</v>
      </c>
      <c r="II105" s="90" t="s">
        <v>499</v>
      </c>
      <c r="IJ105" s="90" t="s">
        <v>503</v>
      </c>
      <c r="IK105" s="90" t="s">
        <v>498</v>
      </c>
      <c r="IL105" s="90" t="s">
        <v>499</v>
      </c>
      <c r="IM105" s="90" t="s">
        <v>499</v>
      </c>
      <c r="IN105" s="90" t="s">
        <v>497</v>
      </c>
      <c r="IO105" s="90" t="s">
        <v>499</v>
      </c>
      <c r="IP105" s="90" t="s">
        <v>499</v>
      </c>
      <c r="IQ105" s="90" t="s">
        <v>499</v>
      </c>
      <c r="IR105" s="90" t="s">
        <v>497</v>
      </c>
      <c r="IS105" s="90" t="s">
        <v>499</v>
      </c>
      <c r="IT105" s="90" t="s">
        <v>499</v>
      </c>
      <c r="IU105" s="90" t="s">
        <v>497</v>
      </c>
      <c r="IV105" s="90" t="s">
        <v>499</v>
      </c>
      <c r="IW105" s="90" t="s">
        <v>498</v>
      </c>
      <c r="IX105" s="90" t="s">
        <v>499</v>
      </c>
      <c r="IY105" s="90" t="s">
        <v>499</v>
      </c>
      <c r="IZ105" s="90" t="s">
        <v>497</v>
      </c>
      <c r="JA105" s="90" t="s">
        <v>500</v>
      </c>
      <c r="JB105" s="90" t="s">
        <v>497</v>
      </c>
      <c r="JC105" s="90" t="s">
        <v>499</v>
      </c>
      <c r="JD105" s="90" t="s">
        <v>497</v>
      </c>
      <c r="JE105" s="90" t="s">
        <v>497</v>
      </c>
      <c r="JF105" s="90" t="s">
        <v>498</v>
      </c>
      <c r="JG105" s="90" t="s">
        <v>499</v>
      </c>
      <c r="JH105" s="90" t="s">
        <v>497</v>
      </c>
      <c r="JI105" s="90" t="s">
        <v>498</v>
      </c>
      <c r="JJ105" s="90" t="s">
        <v>499</v>
      </c>
      <c r="JK105" s="90" t="s">
        <v>499</v>
      </c>
      <c r="JL105" s="90" t="s">
        <v>497</v>
      </c>
      <c r="JM105" s="90" t="s">
        <v>502</v>
      </c>
      <c r="JN105" s="90" t="s">
        <v>498</v>
      </c>
      <c r="JO105" s="90" t="s">
        <v>497</v>
      </c>
      <c r="JP105" s="90" t="s">
        <v>499</v>
      </c>
      <c r="JQ105" s="28"/>
      <c r="JR105" s="28"/>
      <c r="JS105" s="33"/>
      <c r="JT105" s="28"/>
      <c r="JU105" s="28"/>
      <c r="JV105" s="30"/>
      <c r="JW105" s="29"/>
      <c r="JX105" s="30"/>
    </row>
    <row r="106" spans="1:284" ht="15" customHeight="1">
      <c r="A106" s="89" t="s">
        <v>511</v>
      </c>
      <c r="B106" s="30">
        <v>24000547</v>
      </c>
      <c r="C106" s="31">
        <v>88.06</v>
      </c>
      <c r="D106" s="35"/>
      <c r="E106" s="35">
        <v>15.95</v>
      </c>
      <c r="F106" s="29"/>
      <c r="G106" s="37">
        <v>10.55</v>
      </c>
      <c r="H106" s="37">
        <v>28.07</v>
      </c>
      <c r="I106" s="35"/>
      <c r="J106" s="29"/>
      <c r="K106" s="29"/>
      <c r="L106" s="36"/>
      <c r="M106" s="91"/>
      <c r="N106" s="91"/>
      <c r="O106" s="91"/>
      <c r="P106" s="91"/>
      <c r="Q106" s="91"/>
      <c r="R106" s="91"/>
      <c r="S106" s="134"/>
      <c r="T106" s="91"/>
      <c r="U106" s="92"/>
      <c r="V106" s="91"/>
      <c r="W106" s="126"/>
      <c r="X106" s="92"/>
      <c r="Y106" s="91"/>
      <c r="Z106" s="91"/>
      <c r="AA106" s="127"/>
      <c r="AB106" s="126"/>
      <c r="AC106" s="92"/>
      <c r="AD106" s="127"/>
      <c r="AE106" s="90"/>
      <c r="AF106" s="127"/>
      <c r="AG106" s="126"/>
      <c r="AH106" s="126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133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 t="s">
        <v>497</v>
      </c>
      <c r="CX106" s="90" t="s">
        <v>497</v>
      </c>
      <c r="CY106" s="90" t="s">
        <v>498</v>
      </c>
      <c r="CZ106" s="90" t="s">
        <v>499</v>
      </c>
      <c r="DA106" s="90" t="s">
        <v>498</v>
      </c>
      <c r="DB106" s="90" t="s">
        <v>497</v>
      </c>
      <c r="DC106" s="90" t="s">
        <v>498</v>
      </c>
      <c r="DD106" s="90" t="s">
        <v>498</v>
      </c>
      <c r="DE106" s="90" t="s">
        <v>499</v>
      </c>
      <c r="DF106" s="90" t="s">
        <v>499</v>
      </c>
      <c r="DG106" s="90" t="s">
        <v>497</v>
      </c>
      <c r="DH106" s="90" t="s">
        <v>499</v>
      </c>
      <c r="DI106" s="90" t="s">
        <v>499</v>
      </c>
      <c r="DJ106" s="90" t="s">
        <v>499</v>
      </c>
      <c r="DK106" s="90" t="s">
        <v>499</v>
      </c>
      <c r="DL106" s="90" t="s">
        <v>499</v>
      </c>
      <c r="DM106" s="90" t="s">
        <v>497</v>
      </c>
      <c r="DN106" s="90" t="s">
        <v>500</v>
      </c>
      <c r="DO106" s="90" t="s">
        <v>497</v>
      </c>
      <c r="DP106" s="90" t="s">
        <v>499</v>
      </c>
      <c r="DQ106" s="90" t="s">
        <v>498</v>
      </c>
      <c r="DR106" s="90" t="s">
        <v>497</v>
      </c>
      <c r="DS106" s="90" t="s">
        <v>498</v>
      </c>
      <c r="DT106" s="90" t="s">
        <v>500</v>
      </c>
      <c r="DU106" s="90" t="s">
        <v>497</v>
      </c>
      <c r="DV106" s="90" t="s">
        <v>498</v>
      </c>
      <c r="DW106" s="90" t="s">
        <v>500</v>
      </c>
      <c r="DX106" s="90" t="s">
        <v>499</v>
      </c>
      <c r="DY106" s="90" t="s">
        <v>499</v>
      </c>
      <c r="DZ106" s="90" t="s">
        <v>498</v>
      </c>
      <c r="EA106" s="90" t="s">
        <v>497</v>
      </c>
      <c r="EB106" s="90" t="s">
        <v>499</v>
      </c>
      <c r="EC106" s="90" t="s">
        <v>499</v>
      </c>
      <c r="ED106" s="90" t="s">
        <v>497</v>
      </c>
      <c r="EE106" s="90" t="s">
        <v>499</v>
      </c>
      <c r="EF106" s="90" t="s">
        <v>498</v>
      </c>
      <c r="EG106" s="90" t="s">
        <v>498</v>
      </c>
      <c r="EH106" s="90" t="s">
        <v>500</v>
      </c>
      <c r="EI106" s="90" t="s">
        <v>497</v>
      </c>
      <c r="EJ106" s="90" t="s">
        <v>498</v>
      </c>
      <c r="EK106" s="90" t="s">
        <v>498</v>
      </c>
      <c r="EL106" s="90" t="s">
        <v>499</v>
      </c>
      <c r="EM106" s="90" t="s">
        <v>497</v>
      </c>
      <c r="EN106" s="90" t="s">
        <v>497</v>
      </c>
      <c r="EO106" s="90" t="s">
        <v>497</v>
      </c>
      <c r="EP106" s="90" t="s">
        <v>498</v>
      </c>
      <c r="EQ106" s="90" t="s">
        <v>499</v>
      </c>
      <c r="ER106" s="90" t="s">
        <v>501</v>
      </c>
      <c r="ES106" s="90" t="s">
        <v>497</v>
      </c>
      <c r="ET106" s="90" t="s">
        <v>498</v>
      </c>
      <c r="EU106" s="90" t="s">
        <v>497</v>
      </c>
      <c r="EV106" s="90" t="s">
        <v>499</v>
      </c>
      <c r="EW106" s="90" t="s">
        <v>498</v>
      </c>
      <c r="EX106" s="90" t="s">
        <v>499</v>
      </c>
      <c r="EY106" s="90" t="s">
        <v>499</v>
      </c>
      <c r="EZ106" s="90" t="s">
        <v>502</v>
      </c>
      <c r="FA106" s="90" t="s">
        <v>499</v>
      </c>
      <c r="FB106" s="90" t="s">
        <v>499</v>
      </c>
      <c r="FC106" s="90" t="s">
        <v>499</v>
      </c>
      <c r="FD106" s="90" t="s">
        <v>497</v>
      </c>
      <c r="FE106" s="90" t="s">
        <v>499</v>
      </c>
      <c r="FF106" s="90" t="s">
        <v>497</v>
      </c>
      <c r="FG106" s="90" t="s">
        <v>497</v>
      </c>
      <c r="FH106" s="90" t="s">
        <v>499</v>
      </c>
      <c r="FI106" s="90" t="s">
        <v>497</v>
      </c>
      <c r="FJ106" s="90" t="s">
        <v>497</v>
      </c>
      <c r="FK106" s="90" t="s">
        <v>497</v>
      </c>
      <c r="FL106" s="90" t="s">
        <v>499</v>
      </c>
      <c r="FM106" s="90" t="s">
        <v>499</v>
      </c>
      <c r="FN106" s="90" t="s">
        <v>499</v>
      </c>
      <c r="FO106" s="90" t="s">
        <v>499</v>
      </c>
      <c r="FP106" s="90" t="s">
        <v>503</v>
      </c>
      <c r="FQ106" s="90" t="s">
        <v>498</v>
      </c>
      <c r="FR106" s="90" t="s">
        <v>504</v>
      </c>
      <c r="FS106" s="90" t="s">
        <v>431</v>
      </c>
      <c r="FT106" s="90" t="s">
        <v>504</v>
      </c>
      <c r="FU106" s="90" t="s">
        <v>498</v>
      </c>
      <c r="FV106" s="90" t="s">
        <v>499</v>
      </c>
      <c r="FW106" s="90" t="s">
        <v>498</v>
      </c>
      <c r="FX106" s="90" t="s">
        <v>499</v>
      </c>
      <c r="FY106" s="90" t="s">
        <v>499</v>
      </c>
      <c r="FZ106" s="90" t="s">
        <v>498</v>
      </c>
      <c r="GA106" s="90" t="s">
        <v>498</v>
      </c>
      <c r="GB106" s="90" t="s">
        <v>499</v>
      </c>
      <c r="GC106" s="90" t="s">
        <v>499</v>
      </c>
      <c r="GD106" s="90" t="s">
        <v>497</v>
      </c>
      <c r="GE106" s="90" t="s">
        <v>499</v>
      </c>
      <c r="GF106" s="90" t="s">
        <v>498</v>
      </c>
      <c r="GG106" s="90" t="s">
        <v>500</v>
      </c>
      <c r="GH106" s="90" t="s">
        <v>497</v>
      </c>
      <c r="GI106" s="90" t="s">
        <v>497</v>
      </c>
      <c r="GJ106" s="90" t="s">
        <v>499</v>
      </c>
      <c r="GK106" s="90" t="s">
        <v>497</v>
      </c>
      <c r="GL106" s="90" t="s">
        <v>499</v>
      </c>
      <c r="GM106" s="90" t="s">
        <v>498</v>
      </c>
      <c r="GN106" s="90" t="s">
        <v>497</v>
      </c>
      <c r="GO106" s="90" t="s">
        <v>499</v>
      </c>
      <c r="GP106" s="90" t="s">
        <v>505</v>
      </c>
      <c r="GQ106" s="90" t="s">
        <v>497</v>
      </c>
      <c r="GR106" s="90" t="s">
        <v>497</v>
      </c>
      <c r="GS106" s="90" t="s">
        <v>502</v>
      </c>
      <c r="GT106" s="90">
        <v>2.7799999999999998E-2</v>
      </c>
      <c r="GU106" s="90" t="s">
        <v>497</v>
      </c>
      <c r="GV106" s="90" t="s">
        <v>497</v>
      </c>
      <c r="GW106" s="90" t="s">
        <v>502</v>
      </c>
      <c r="GX106" s="90" t="s">
        <v>498</v>
      </c>
      <c r="GY106" s="90" t="s">
        <v>499</v>
      </c>
      <c r="GZ106" s="90" t="s">
        <v>498</v>
      </c>
      <c r="HA106" s="90" t="s">
        <v>506</v>
      </c>
      <c r="HB106" s="90" t="s">
        <v>497</v>
      </c>
      <c r="HC106" s="90" t="s">
        <v>499</v>
      </c>
      <c r="HD106" s="90" t="s">
        <v>499</v>
      </c>
      <c r="HE106" s="90" t="s">
        <v>497</v>
      </c>
      <c r="HF106" s="90" t="s">
        <v>503</v>
      </c>
      <c r="HG106" s="90" t="s">
        <v>499</v>
      </c>
      <c r="HH106" s="90" t="s">
        <v>499</v>
      </c>
      <c r="HI106" s="90" t="s">
        <v>499</v>
      </c>
      <c r="HJ106" s="90" t="s">
        <v>504</v>
      </c>
      <c r="HK106" s="90" t="s">
        <v>499</v>
      </c>
      <c r="HL106" s="90" t="s">
        <v>509</v>
      </c>
      <c r="HM106" s="90" t="s">
        <v>497</v>
      </c>
      <c r="HN106" s="90" t="s">
        <v>498</v>
      </c>
      <c r="HO106" s="90" t="s">
        <v>506</v>
      </c>
      <c r="HP106" s="90" t="s">
        <v>497</v>
      </c>
      <c r="HQ106" s="90" t="s">
        <v>498</v>
      </c>
      <c r="HR106" s="90" t="s">
        <v>498</v>
      </c>
      <c r="HS106" s="90" t="s">
        <v>499</v>
      </c>
      <c r="HT106" s="90" t="s">
        <v>499</v>
      </c>
      <c r="HU106" s="90" t="s">
        <v>497</v>
      </c>
      <c r="HV106" s="90" t="s">
        <v>498</v>
      </c>
      <c r="HW106" s="90" t="s">
        <v>500</v>
      </c>
      <c r="HX106" s="90" t="s">
        <v>499</v>
      </c>
      <c r="HY106" s="90" t="s">
        <v>499</v>
      </c>
      <c r="HZ106" s="90" t="s">
        <v>499</v>
      </c>
      <c r="IA106" s="90" t="s">
        <v>499</v>
      </c>
      <c r="IB106" s="90" t="s">
        <v>499</v>
      </c>
      <c r="IC106" s="90" t="s">
        <v>499</v>
      </c>
      <c r="ID106" s="90" t="s">
        <v>499</v>
      </c>
      <c r="IE106" s="90" t="s">
        <v>497</v>
      </c>
      <c r="IF106" s="90" t="s">
        <v>497</v>
      </c>
      <c r="IG106" s="90" t="s">
        <v>498</v>
      </c>
      <c r="IH106" s="90" t="s">
        <v>499</v>
      </c>
      <c r="II106" s="90" t="s">
        <v>499</v>
      </c>
      <c r="IJ106" s="90" t="s">
        <v>503</v>
      </c>
      <c r="IK106" s="90" t="s">
        <v>498</v>
      </c>
      <c r="IL106" s="90" t="s">
        <v>499</v>
      </c>
      <c r="IM106" s="90" t="s">
        <v>499</v>
      </c>
      <c r="IN106" s="90" t="s">
        <v>497</v>
      </c>
      <c r="IO106" s="90" t="s">
        <v>499</v>
      </c>
      <c r="IP106" s="90" t="s">
        <v>499</v>
      </c>
      <c r="IQ106" s="90" t="s">
        <v>499</v>
      </c>
      <c r="IR106" s="90" t="s">
        <v>497</v>
      </c>
      <c r="IS106" s="90" t="s">
        <v>499</v>
      </c>
      <c r="IT106" s="90" t="s">
        <v>499</v>
      </c>
      <c r="IU106" s="90" t="s">
        <v>497</v>
      </c>
      <c r="IV106" s="90" t="s">
        <v>499</v>
      </c>
      <c r="IW106" s="90" t="s">
        <v>498</v>
      </c>
      <c r="IX106" s="90" t="s">
        <v>499</v>
      </c>
      <c r="IY106" s="90">
        <v>3.5200000000000001E-3</v>
      </c>
      <c r="IZ106" s="90" t="s">
        <v>497</v>
      </c>
      <c r="JA106" s="90" t="s">
        <v>500</v>
      </c>
      <c r="JB106" s="90" t="s">
        <v>497</v>
      </c>
      <c r="JC106" s="90" t="s">
        <v>499</v>
      </c>
      <c r="JD106" s="90" t="s">
        <v>497</v>
      </c>
      <c r="JE106" s="90" t="s">
        <v>497</v>
      </c>
      <c r="JF106" s="90" t="s">
        <v>498</v>
      </c>
      <c r="JG106" s="90" t="s">
        <v>499</v>
      </c>
      <c r="JH106" s="90" t="s">
        <v>497</v>
      </c>
      <c r="JI106" s="90" t="s">
        <v>498</v>
      </c>
      <c r="JJ106" s="90" t="s">
        <v>499</v>
      </c>
      <c r="JK106" s="90" t="s">
        <v>499</v>
      </c>
      <c r="JL106" s="90" t="s">
        <v>497</v>
      </c>
      <c r="JM106" s="90" t="s">
        <v>502</v>
      </c>
      <c r="JN106" s="90" t="s">
        <v>498</v>
      </c>
      <c r="JO106" s="90" t="s">
        <v>497</v>
      </c>
      <c r="JP106" s="90" t="s">
        <v>499</v>
      </c>
      <c r="JQ106" s="28"/>
      <c r="JR106" s="28"/>
      <c r="JS106" s="33"/>
      <c r="JT106" s="28"/>
      <c r="JU106" s="28"/>
      <c r="JV106" s="30"/>
      <c r="JW106" s="29"/>
      <c r="JX106" s="30"/>
    </row>
    <row r="107" spans="1:284">
      <c r="A107" s="54" t="s">
        <v>0</v>
      </c>
      <c r="B107" s="71"/>
      <c r="C107" s="72">
        <f>MIN(C75:C106)</f>
        <v>32.93</v>
      </c>
      <c r="D107" s="72">
        <f>MIN(D75:D106)</f>
        <v>0.39</v>
      </c>
      <c r="E107" s="72">
        <f>MIN(E75:E106)</f>
        <v>15.95</v>
      </c>
      <c r="F107" s="85">
        <f>MIN(F75:F106)</f>
        <v>3.9580000000000002</v>
      </c>
      <c r="G107" s="128">
        <f>MIN(G75:G106)</f>
        <v>5.17</v>
      </c>
      <c r="H107" s="85">
        <f>MIN(H75:H106)</f>
        <v>6.9249999999999998</v>
      </c>
      <c r="I107" s="74">
        <f>MIN(I75:I106)</f>
        <v>79.849999999999994</v>
      </c>
      <c r="J107" s="93">
        <f>MIN(J75:J106)</f>
        <v>-1</v>
      </c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>
        <f>MIN(U75:U106)</f>
        <v>38.340000000000003</v>
      </c>
      <c r="V107" s="72"/>
      <c r="W107" s="72"/>
      <c r="X107" s="72"/>
      <c r="Y107" s="72"/>
      <c r="Z107" s="197">
        <f>MIN(Z75:Z106)</f>
        <v>135.1</v>
      </c>
      <c r="AA107" s="72"/>
      <c r="AB107" s="74">
        <f>MIN(AB75:AB106)</f>
        <v>6.5750000000000002</v>
      </c>
      <c r="AC107" s="71">
        <f>MIN(AC75:AC106)</f>
        <v>0</v>
      </c>
      <c r="AD107" s="85">
        <f>MIN(AD75:AD106)</f>
        <v>5.05</v>
      </c>
      <c r="AE107" s="72"/>
      <c r="AF107" s="85">
        <f>MIN(AF75:AF106)</f>
        <v>8.0939999999999994</v>
      </c>
      <c r="AG107" s="74">
        <f>MIN(AG75:AG106)</f>
        <v>16.309999999999999</v>
      </c>
      <c r="AH107" s="74">
        <f>MIN(AH75:AH106)</f>
        <v>9.9220000000000006</v>
      </c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159">
        <f>MIN(BA75:BA106)</f>
        <v>3.44E-2</v>
      </c>
      <c r="BB107" s="72"/>
      <c r="BC107" s="72"/>
      <c r="BD107" s="74">
        <f>MIN(BD75:BD106)</f>
        <v>0.69</v>
      </c>
      <c r="BE107" s="74">
        <f>MIN(BE75:BE106)</f>
        <v>0.56999999999999995</v>
      </c>
      <c r="BF107" s="74">
        <f>MIN(BF75:BF106)</f>
        <v>0.7</v>
      </c>
      <c r="BG107" s="74">
        <f>MIN(BG75:BG106)</f>
        <v>0.75</v>
      </c>
      <c r="BH107" s="72"/>
      <c r="BI107" s="222">
        <f>MIN(BI75:BI106)</f>
        <v>3</v>
      </c>
      <c r="BJ107" s="72"/>
      <c r="BK107" s="72"/>
      <c r="BL107" s="72"/>
      <c r="BM107" s="72"/>
      <c r="BN107" s="72"/>
      <c r="BO107" s="72"/>
      <c r="BP107" s="74">
        <f>MIN(BP75:BP106)</f>
        <v>1.7</v>
      </c>
      <c r="BQ107" s="72"/>
      <c r="BR107" s="72">
        <f>MIN(BR75:BR106)</f>
        <v>0.74</v>
      </c>
      <c r="BS107" s="72"/>
      <c r="BT107" s="72"/>
      <c r="BU107" s="74">
        <f>MIN(BU75:BU106)</f>
        <v>3.22</v>
      </c>
      <c r="BV107" s="72"/>
      <c r="BW107" s="72"/>
      <c r="BX107" s="72"/>
      <c r="BY107" s="93">
        <f>MIN(BY75:BY106)</f>
        <v>6</v>
      </c>
      <c r="BZ107" s="72"/>
      <c r="CA107" s="72">
        <f>MIN(CA75:CA106)</f>
        <v>1.3</v>
      </c>
      <c r="CB107" s="72">
        <f>MIN(CB75:CB106)</f>
        <v>2</v>
      </c>
      <c r="CC107" s="72"/>
      <c r="CD107" s="72"/>
      <c r="CE107" s="93">
        <f>MIN(CE75:CE106)</f>
        <v>2</v>
      </c>
      <c r="CF107" s="72"/>
      <c r="CG107" s="72"/>
      <c r="CH107" s="72"/>
      <c r="CI107" s="72"/>
      <c r="CJ107" s="93">
        <f>MIN(CJ75:CJ106)</f>
        <v>3</v>
      </c>
      <c r="CK107" s="72"/>
      <c r="CL107" s="72"/>
      <c r="CM107" s="72"/>
      <c r="CN107" s="72"/>
      <c r="CO107" s="72"/>
      <c r="CP107" s="72"/>
      <c r="CQ107" s="72"/>
      <c r="CR107" s="93">
        <f>MIN(CR75:CR106)</f>
        <v>3</v>
      </c>
      <c r="CS107" s="72"/>
      <c r="CT107" s="72"/>
      <c r="CU107" s="72">
        <f>MIN(CU75:CU106)</f>
        <v>0</v>
      </c>
      <c r="CV107" s="72">
        <f>MIN(CV75:CV106)</f>
        <v>93.89</v>
      </c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128">
        <f>MIN(FS75:FS106)</f>
        <v>0.249</v>
      </c>
      <c r="FT107" s="128">
        <f>MIN(FT75:FT106)</f>
        <v>0.36799999999999999</v>
      </c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128">
        <f>MIN(HL75:HL106)</f>
        <v>0.19900000000000001</v>
      </c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93"/>
      <c r="JW107" s="72"/>
      <c r="JX107" s="72"/>
    </row>
    <row r="108" spans="1:284">
      <c r="A108" s="56" t="s">
        <v>1</v>
      </c>
      <c r="B108" s="75"/>
      <c r="C108" s="76">
        <f>MAX(C75:C106)</f>
        <v>99.94</v>
      </c>
      <c r="D108" s="76">
        <f>MAX(D75:D106)</f>
        <v>12.36</v>
      </c>
      <c r="E108" s="76">
        <f>MAX(E75:E106)</f>
        <v>68.97</v>
      </c>
      <c r="F108" s="87">
        <f>MAX(F75:F106)</f>
        <v>100.3</v>
      </c>
      <c r="G108" s="130">
        <f>MAX(G75:G106)</f>
        <v>20.21</v>
      </c>
      <c r="H108" s="87">
        <f>MAX(H75:H106)</f>
        <v>28.07</v>
      </c>
      <c r="I108" s="80">
        <f>MAX(I75:I106)</f>
        <v>100.2</v>
      </c>
      <c r="J108" s="94">
        <f>MAX(J75:J106)</f>
        <v>2</v>
      </c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>
        <f>MAX(U75:U106)</f>
        <v>107.1</v>
      </c>
      <c r="V108" s="76"/>
      <c r="W108" s="76"/>
      <c r="X108" s="76"/>
      <c r="Y108" s="76"/>
      <c r="Z108" s="78">
        <f>MAX(Z75:Z106)</f>
        <v>1558</v>
      </c>
      <c r="AA108" s="76"/>
      <c r="AB108" s="80">
        <f>MAX(AB75:AB106)</f>
        <v>148.5</v>
      </c>
      <c r="AC108" s="81">
        <f>MAX(AC75:AC106)</f>
        <v>373</v>
      </c>
      <c r="AD108" s="87">
        <f>MAX(AD75:AD106)</f>
        <v>58.7</v>
      </c>
      <c r="AE108" s="76"/>
      <c r="AF108" s="87">
        <f>MAX(AF75:AF106)</f>
        <v>9.5690000000000008</v>
      </c>
      <c r="AG108" s="80">
        <f>MAX(AG75:AG106)</f>
        <v>61.99</v>
      </c>
      <c r="AH108" s="80">
        <f>MAX(AH75:AH106)</f>
        <v>34.35</v>
      </c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9">
        <f>MAX(BA75:BA106)</f>
        <v>4.7399999999999998E-2</v>
      </c>
      <c r="BB108" s="76"/>
      <c r="BC108" s="76"/>
      <c r="BD108" s="80">
        <f>MAX(BD75:BD106)</f>
        <v>0.94</v>
      </c>
      <c r="BE108" s="80">
        <f>MAX(BE75:BE106)</f>
        <v>0.59</v>
      </c>
      <c r="BF108" s="80">
        <f>MAX(BF75:BF106)</f>
        <v>1.04</v>
      </c>
      <c r="BG108" s="80">
        <f>MAX(BG75:BG106)</f>
        <v>1.94</v>
      </c>
      <c r="BH108" s="76"/>
      <c r="BI108" s="81">
        <f>MAX(BI75:BI106)</f>
        <v>12</v>
      </c>
      <c r="BJ108" s="76"/>
      <c r="BK108" s="76"/>
      <c r="BL108" s="76"/>
      <c r="BM108" s="76"/>
      <c r="BN108" s="76"/>
      <c r="BO108" s="76"/>
      <c r="BP108" s="80">
        <f>MAX(BP75:BP106)</f>
        <v>3.07</v>
      </c>
      <c r="BQ108" s="76"/>
      <c r="BR108" s="76">
        <f>MAX(BR75:BR106)</f>
        <v>0.93</v>
      </c>
      <c r="BS108" s="76"/>
      <c r="BT108" s="76"/>
      <c r="BU108" s="80">
        <f>MAX(BU75:BU106)</f>
        <v>6.56</v>
      </c>
      <c r="BV108" s="76"/>
      <c r="BW108" s="76"/>
      <c r="BX108" s="76"/>
      <c r="BY108" s="94">
        <f>MAX(BY75:BY106)</f>
        <v>6</v>
      </c>
      <c r="BZ108" s="76"/>
      <c r="CA108" s="76">
        <f>MAX(CA75:CA106)</f>
        <v>1.34</v>
      </c>
      <c r="CB108" s="76">
        <f>MAX(CB75:CB106)</f>
        <v>2.4300000000000002</v>
      </c>
      <c r="CC108" s="76"/>
      <c r="CD108" s="76"/>
      <c r="CE108" s="94">
        <f>MAX(CE75:CE106)</f>
        <v>2</v>
      </c>
      <c r="CF108" s="76"/>
      <c r="CG108" s="76"/>
      <c r="CH108" s="76"/>
      <c r="CI108" s="76"/>
      <c r="CJ108" s="94">
        <f>MAX(CJ75:CJ106)</f>
        <v>3</v>
      </c>
      <c r="CK108" s="76"/>
      <c r="CL108" s="76"/>
      <c r="CM108" s="76"/>
      <c r="CN108" s="76"/>
      <c r="CO108" s="76"/>
      <c r="CP108" s="76"/>
      <c r="CQ108" s="76"/>
      <c r="CR108" s="94">
        <f>MAX(CR75:CR106)</f>
        <v>3</v>
      </c>
      <c r="CS108" s="76"/>
      <c r="CT108" s="76"/>
      <c r="CU108" s="76">
        <f>MAX(CU75:CU106)</f>
        <v>0</v>
      </c>
      <c r="CV108" s="76">
        <f>MAX(CV75:CV106)</f>
        <v>95.85</v>
      </c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130">
        <f>MAX(FS75:FS106)</f>
        <v>0.30499999999999999</v>
      </c>
      <c r="FT108" s="130">
        <f>MAX(FT75:FT106)</f>
        <v>0.89400000000000002</v>
      </c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130">
        <f>MAX(HL75:HL106)</f>
        <v>0.26800000000000002</v>
      </c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94"/>
      <c r="JR108" s="94"/>
      <c r="JS108" s="94"/>
      <c r="JT108" s="94"/>
      <c r="JU108" s="78"/>
      <c r="JV108" s="94"/>
      <c r="JW108" s="94"/>
      <c r="JX108" s="94"/>
    </row>
    <row r="109" spans="1:284" ht="15.75" thickBot="1">
      <c r="A109" s="58" t="s">
        <v>2</v>
      </c>
      <c r="B109" s="66"/>
      <c r="C109" s="67">
        <f>MEDIAN(C75:C106)</f>
        <v>90.67</v>
      </c>
      <c r="D109" s="67">
        <f>MEDIAN(D75:D106)</f>
        <v>10.1</v>
      </c>
      <c r="E109" s="67">
        <f>MEDIAN(E75:E106)</f>
        <v>62.62</v>
      </c>
      <c r="F109" s="88">
        <f>MEDIAN(F75:F106)</f>
        <v>9.3679999999999986</v>
      </c>
      <c r="G109" s="131">
        <f>MEDIAN(G75:G106)</f>
        <v>8.1959999999999997</v>
      </c>
      <c r="H109" s="88">
        <f>MEDIAN(H75:H106)</f>
        <v>17.497499999999999</v>
      </c>
      <c r="I109" s="84">
        <f>MEDIAN(I75:I106)</f>
        <v>83.22</v>
      </c>
      <c r="J109" s="68">
        <f>MEDIAN(J75:J106)</f>
        <v>1</v>
      </c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>
        <f>MEDIAN(U75:U106)</f>
        <v>72.72</v>
      </c>
      <c r="V109" s="67"/>
      <c r="W109" s="67"/>
      <c r="X109" s="67"/>
      <c r="Y109" s="67"/>
      <c r="Z109" s="69">
        <f>MEDIAN(Z75:Z106)</f>
        <v>846.55000000000007</v>
      </c>
      <c r="AA109" s="67"/>
      <c r="AB109" s="84">
        <f>MEDIAN(AB75:AB106)</f>
        <v>15.76</v>
      </c>
      <c r="AC109" s="132">
        <f>MEDIAN(AC75:AC106)</f>
        <v>6.58</v>
      </c>
      <c r="AD109" s="88">
        <f>MEDIAN(AD75:AD106)</f>
        <v>7.6820000000000004</v>
      </c>
      <c r="AE109" s="67"/>
      <c r="AF109" s="88">
        <f>MEDIAN(AF75:AF106)</f>
        <v>8.8315000000000001</v>
      </c>
      <c r="AG109" s="84">
        <f>MEDIAN(AG75:AG106)</f>
        <v>30.31</v>
      </c>
      <c r="AH109" s="84">
        <f>MEDIAN(AH75:AH106)</f>
        <v>24.63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83">
        <f>MEDIAN(BA75:BA106)</f>
        <v>4.0899999999999999E-2</v>
      </c>
      <c r="BB109" s="67"/>
      <c r="BC109" s="67"/>
      <c r="BD109" s="84">
        <f>MEDIAN(BD75:BD106)</f>
        <v>0.81499999999999995</v>
      </c>
      <c r="BE109" s="84">
        <f>MEDIAN(BE75:BE106)</f>
        <v>0.57999999999999996</v>
      </c>
      <c r="BF109" s="84">
        <f>MEDIAN(BF75:BF106)</f>
        <v>0.82</v>
      </c>
      <c r="BG109" s="84">
        <f>MEDIAN(BG75:BG106)</f>
        <v>1.45</v>
      </c>
      <c r="BH109" s="67"/>
      <c r="BI109" s="132">
        <f>MEDIAN(BI75:BI106)</f>
        <v>3.68</v>
      </c>
      <c r="BJ109" s="67"/>
      <c r="BK109" s="67"/>
      <c r="BL109" s="67"/>
      <c r="BM109" s="67"/>
      <c r="BN109" s="67"/>
      <c r="BO109" s="67"/>
      <c r="BP109" s="84">
        <f>MEDIAN(BP75:BP106)</f>
        <v>2.77</v>
      </c>
      <c r="BQ109" s="67"/>
      <c r="BR109" s="67">
        <f>MEDIAN(BR75:BR106)</f>
        <v>0.83499999999999996</v>
      </c>
      <c r="BS109" s="67"/>
      <c r="BT109" s="67"/>
      <c r="BU109" s="84">
        <f>MEDIAN(BU75:BU106)</f>
        <v>4.5599999999999996</v>
      </c>
      <c r="BV109" s="67"/>
      <c r="BW109" s="67"/>
      <c r="BX109" s="67"/>
      <c r="BY109" s="68">
        <f>MEDIAN(BY75:BY106)</f>
        <v>6</v>
      </c>
      <c r="BZ109" s="67"/>
      <c r="CA109" s="67">
        <f>MEDIAN(CA75:CA106)</f>
        <v>1.32</v>
      </c>
      <c r="CB109" s="67">
        <f>MEDIAN(CB75:CB106)</f>
        <v>2.1950000000000003</v>
      </c>
      <c r="CC109" s="67"/>
      <c r="CD109" s="67"/>
      <c r="CE109" s="68">
        <f>MEDIAN(CE75:CE106)</f>
        <v>2</v>
      </c>
      <c r="CF109" s="67"/>
      <c r="CG109" s="67"/>
      <c r="CH109" s="67"/>
      <c r="CI109" s="67"/>
      <c r="CJ109" s="68">
        <f>MEDIAN(CJ75:CJ106)</f>
        <v>3</v>
      </c>
      <c r="CK109" s="67"/>
      <c r="CL109" s="67"/>
      <c r="CM109" s="67"/>
      <c r="CN109" s="67"/>
      <c r="CO109" s="67"/>
      <c r="CP109" s="67"/>
      <c r="CQ109" s="67"/>
      <c r="CR109" s="68">
        <f>MEDIAN(CR75:CR106)</f>
        <v>3</v>
      </c>
      <c r="CS109" s="67"/>
      <c r="CT109" s="67"/>
      <c r="CU109" s="67" t="e">
        <f>MEDIAN(CU75:CU106)</f>
        <v>#NUM!</v>
      </c>
      <c r="CV109" s="67">
        <f>MEDIAN(CV75:CV106)</f>
        <v>94.87</v>
      </c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131">
        <f>MEDIAN(FS75:FS106)</f>
        <v>0.27700000000000002</v>
      </c>
      <c r="FT109" s="131">
        <f>MEDIAN(FT75:FT106)</f>
        <v>0.63100000000000001</v>
      </c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131">
        <f>MEDIAN(HL75:HL106)</f>
        <v>0.23350000000000001</v>
      </c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  <c r="IW109" s="67"/>
      <c r="IX109" s="67"/>
      <c r="IY109" s="67"/>
      <c r="IZ109" s="67"/>
      <c r="JA109" s="67"/>
      <c r="JB109" s="67"/>
      <c r="JC109" s="67"/>
      <c r="JD109" s="67"/>
      <c r="JE109" s="67"/>
      <c r="JF109" s="67"/>
      <c r="JG109" s="67"/>
      <c r="JH109" s="67"/>
      <c r="JI109" s="67"/>
      <c r="JJ109" s="67"/>
      <c r="JK109" s="67"/>
      <c r="JL109" s="67"/>
      <c r="JM109" s="67"/>
      <c r="JN109" s="67"/>
      <c r="JO109" s="67"/>
      <c r="JP109" s="67"/>
      <c r="JQ109" s="69"/>
      <c r="JR109" s="69"/>
      <c r="JS109" s="69"/>
      <c r="JT109" s="69"/>
      <c r="JU109" s="67"/>
      <c r="JV109" s="68"/>
      <c r="JW109" s="68"/>
      <c r="JX109" s="68"/>
    </row>
    <row r="110" spans="1:284">
      <c r="AC110" s="223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284">
      <c r="A111" s="13" t="s">
        <v>33</v>
      </c>
    </row>
    <row r="112" spans="1:284">
      <c r="A112" t="s">
        <v>34</v>
      </c>
    </row>
    <row r="116" spans="1:1">
      <c r="A116" s="13"/>
    </row>
    <row r="124" spans="1:1">
      <c r="A124" s="13"/>
    </row>
  </sheetData>
  <sheetProtection algorithmName="SHA-512" hashValue="lCdngXRf8Db80QKAT1PjRFy3hRG6vmAK0n2siazrSap/TNIYQn3PGTQuHQbBefyYTo7/fr1yG899KhmmPY+Vzg==" saltValue="N7RCNWCdVCg8LXFBxT/BGw==" spinCount="100000" sheet="1" objects="1" scenarios="1"/>
  <sortState xmlns:xlrd2="http://schemas.microsoft.com/office/spreadsheetml/2017/richdata2" ref="A75:JX106">
    <sortCondition ref="A75:A10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I17" sqref="I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5" t="s">
        <v>426</v>
      </c>
    </row>
    <row r="2" spans="2:6">
      <c r="B2" s="9" t="s">
        <v>32</v>
      </c>
    </row>
    <row r="3" spans="2:6" ht="15.75" thickBot="1"/>
    <row r="4" spans="2:6" ht="45" customHeight="1" thickBot="1">
      <c r="B4" s="95"/>
      <c r="C4" s="96" t="s">
        <v>8</v>
      </c>
      <c r="D4" s="97" t="s">
        <v>9</v>
      </c>
      <c r="E4" s="97" t="s">
        <v>10</v>
      </c>
      <c r="F4" s="98" t="s">
        <v>11</v>
      </c>
    </row>
    <row r="5" spans="2:6" ht="24.95" customHeight="1" thickTop="1">
      <c r="B5" s="99"/>
      <c r="C5" s="100" t="s">
        <v>12</v>
      </c>
      <c r="D5" s="101">
        <v>7</v>
      </c>
      <c r="E5" s="101">
        <v>1</v>
      </c>
      <c r="F5" s="170">
        <v>0.1429</v>
      </c>
    </row>
    <row r="6" spans="2:6" ht="24.95" customHeight="1">
      <c r="B6" s="102"/>
      <c r="C6" s="103" t="s">
        <v>13</v>
      </c>
      <c r="D6" s="104">
        <v>5</v>
      </c>
      <c r="E6" s="104">
        <v>0</v>
      </c>
      <c r="F6" s="109"/>
    </row>
    <row r="7" spans="2:6" ht="24.95" customHeight="1">
      <c r="B7" s="102"/>
      <c r="C7" s="103" t="s">
        <v>14</v>
      </c>
      <c r="D7" s="104">
        <v>0</v>
      </c>
      <c r="E7" s="104"/>
      <c r="F7" s="109"/>
    </row>
    <row r="8" spans="2:6" ht="24.95" customHeight="1">
      <c r="B8" s="102"/>
      <c r="C8" s="105" t="s">
        <v>15</v>
      </c>
      <c r="D8" s="106">
        <v>0</v>
      </c>
      <c r="E8" s="106"/>
      <c r="F8" s="171"/>
    </row>
    <row r="9" spans="2:6" ht="24.95" customHeight="1">
      <c r="B9" s="102"/>
      <c r="C9" s="103" t="s">
        <v>16</v>
      </c>
      <c r="D9" s="104">
        <v>1</v>
      </c>
      <c r="E9" s="104">
        <v>0</v>
      </c>
      <c r="F9" s="109"/>
    </row>
    <row r="10" spans="2:6" ht="24.95" customHeight="1">
      <c r="B10" s="102"/>
      <c r="C10" s="107" t="s">
        <v>17</v>
      </c>
      <c r="D10" s="108">
        <v>3</v>
      </c>
      <c r="E10" s="108">
        <v>0</v>
      </c>
      <c r="F10" s="172"/>
    </row>
    <row r="11" spans="2:6" ht="24.95" customHeight="1">
      <c r="B11" s="102"/>
      <c r="C11" s="103" t="s">
        <v>18</v>
      </c>
      <c r="D11" s="104">
        <v>0</v>
      </c>
      <c r="E11" s="104"/>
      <c r="F11" s="109"/>
    </row>
    <row r="12" spans="2:6" ht="24.95" customHeight="1">
      <c r="B12" s="102"/>
      <c r="C12" s="107" t="s">
        <v>19</v>
      </c>
      <c r="D12" s="108">
        <v>0</v>
      </c>
      <c r="E12" s="108"/>
      <c r="F12" s="172"/>
    </row>
    <row r="13" spans="2:6" ht="24.95" customHeight="1">
      <c r="B13" s="102"/>
      <c r="C13" s="103" t="s">
        <v>20</v>
      </c>
      <c r="D13" s="104">
        <v>0</v>
      </c>
      <c r="E13" s="104"/>
      <c r="F13" s="109"/>
    </row>
    <row r="14" spans="2:6" ht="24.95" customHeight="1">
      <c r="B14" s="102"/>
      <c r="C14" s="107" t="s">
        <v>21</v>
      </c>
      <c r="D14" s="108">
        <v>11</v>
      </c>
      <c r="E14" s="108">
        <v>2</v>
      </c>
      <c r="F14" s="172">
        <v>0.18179999999999999</v>
      </c>
    </row>
    <row r="15" spans="2:6" ht="24.95" customHeight="1">
      <c r="B15" s="102"/>
      <c r="C15" s="103" t="s">
        <v>22</v>
      </c>
      <c r="D15" s="104">
        <v>1</v>
      </c>
      <c r="E15" s="104">
        <v>0</v>
      </c>
      <c r="F15" s="109"/>
    </row>
    <row r="16" spans="2:6" ht="24.95" customHeight="1">
      <c r="B16" s="102"/>
      <c r="C16" s="110" t="s">
        <v>23</v>
      </c>
      <c r="D16" s="111">
        <v>0</v>
      </c>
      <c r="E16" s="111"/>
      <c r="F16" s="173"/>
    </row>
    <row r="17" spans="2:6" ht="24.95" customHeight="1" thickBot="1">
      <c r="B17" s="112"/>
      <c r="C17" s="113" t="s">
        <v>24</v>
      </c>
      <c r="D17" s="114">
        <v>5</v>
      </c>
      <c r="E17" s="114">
        <v>0</v>
      </c>
      <c r="F17" s="174"/>
    </row>
  </sheetData>
  <sheetProtection algorithmName="SHA-512" hashValue="jt9T9CWS8dI7pItLi+AsELvqHq0V41kx6lzuXTAuyuzbP7jUF/kTY6Ofdxfvj4YJRIj/ZOY/NjeiL2LOAtW+VQ==" saltValue="Fgtc2PtFxOO9hq/dZ/VT9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N12" sqref="N12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5" t="s">
        <v>428</v>
      </c>
    </row>
    <row r="2" spans="2:9">
      <c r="B2" s="204" t="s">
        <v>35</v>
      </c>
      <c r="C2" s="204"/>
      <c r="D2" s="204"/>
      <c r="E2" s="204"/>
      <c r="F2" s="204"/>
      <c r="G2" s="204"/>
      <c r="H2" s="204"/>
      <c r="I2" s="204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7"/>
      <c r="C4" s="96" t="s">
        <v>25</v>
      </c>
      <c r="D4" s="201" t="s">
        <v>9</v>
      </c>
      <c r="E4" s="201"/>
      <c r="F4" s="201" t="s">
        <v>10</v>
      </c>
      <c r="G4" s="201"/>
      <c r="H4" s="201" t="s">
        <v>11</v>
      </c>
      <c r="I4" s="202"/>
    </row>
    <row r="5" spans="2:9" ht="24.95" customHeight="1" thickTop="1">
      <c r="B5" s="115"/>
      <c r="C5" s="107" t="s">
        <v>26</v>
      </c>
      <c r="D5" s="205">
        <v>1</v>
      </c>
      <c r="E5" s="205"/>
      <c r="F5" s="205">
        <v>0</v>
      </c>
      <c r="G5" s="205"/>
      <c r="H5" s="208"/>
      <c r="I5" s="209"/>
    </row>
    <row r="6" spans="2:9" ht="24.95" customHeight="1">
      <c r="B6" s="115"/>
      <c r="C6" s="107" t="s">
        <v>27</v>
      </c>
      <c r="D6" s="205">
        <v>3</v>
      </c>
      <c r="E6" s="205"/>
      <c r="F6" s="205">
        <v>0</v>
      </c>
      <c r="G6" s="205"/>
      <c r="H6" s="210"/>
      <c r="I6" s="211"/>
    </row>
    <row r="7" spans="2:9" ht="24.95" customHeight="1" thickBot="1">
      <c r="B7" s="116"/>
      <c r="C7" s="113" t="s">
        <v>28</v>
      </c>
      <c r="D7" s="203">
        <v>5</v>
      </c>
      <c r="E7" s="203"/>
      <c r="F7" s="203">
        <v>0</v>
      </c>
      <c r="G7" s="203"/>
      <c r="H7" s="212"/>
      <c r="I7" s="213"/>
    </row>
    <row r="10" spans="2:9">
      <c r="B10" s="204" t="s">
        <v>36</v>
      </c>
      <c r="C10" s="204"/>
      <c r="D10" s="204"/>
      <c r="E10" s="204"/>
      <c r="F10" s="204"/>
      <c r="G10" s="204"/>
      <c r="H10" s="204"/>
      <c r="I10" s="204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5"/>
      <c r="C12" s="96" t="s">
        <v>25</v>
      </c>
      <c r="D12" s="201" t="s">
        <v>9</v>
      </c>
      <c r="E12" s="201"/>
      <c r="F12" s="201" t="s">
        <v>10</v>
      </c>
      <c r="G12" s="201"/>
      <c r="H12" s="201" t="s">
        <v>11</v>
      </c>
      <c r="I12" s="202"/>
    </row>
    <row r="13" spans="2:9" ht="24.95" customHeight="1" thickTop="1">
      <c r="B13" s="115"/>
      <c r="C13" s="107" t="s">
        <v>31</v>
      </c>
      <c r="D13" s="205">
        <v>0</v>
      </c>
      <c r="E13" s="205"/>
      <c r="F13" s="205"/>
      <c r="G13" s="205"/>
      <c r="H13" s="206"/>
      <c r="I13" s="207"/>
    </row>
    <row r="14" spans="2:9" ht="24.95" customHeight="1" thickBot="1">
      <c r="B14" s="116"/>
      <c r="C14" s="113" t="s">
        <v>28</v>
      </c>
      <c r="D14" s="203">
        <v>1</v>
      </c>
      <c r="E14" s="203"/>
      <c r="F14" s="203">
        <v>1</v>
      </c>
      <c r="G14" s="203"/>
      <c r="H14" s="239">
        <v>1</v>
      </c>
      <c r="I14" s="240"/>
    </row>
  </sheetData>
  <sheetProtection algorithmName="SHA-512" hashValue="I2JU4eYYT+34EZZK3j3SBUrkgnLBa0a4xDnbp3eD/YrIFsY3B83pXzUddnWfalv12anOQCJHYVE9e3SdDoQLbQ==" saltValue="4J+7wcx8dwVZ+Now8OUjYw==" spinCount="100000" sheet="1" objects="1" scenarios="1"/>
  <mergeCells count="22">
    <mergeCell ref="H13:I13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5"/>
  <sheetViews>
    <sheetView showGridLines="0" zoomScale="80" zoomScaleNormal="80" workbookViewId="0">
      <selection activeCell="X13" sqref="X13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5" t="s">
        <v>426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7"/>
      <c r="C4" s="96" t="s">
        <v>25</v>
      </c>
      <c r="D4" s="201" t="s">
        <v>9</v>
      </c>
      <c r="E4" s="201"/>
      <c r="F4" s="201" t="s">
        <v>10</v>
      </c>
      <c r="G4" s="201"/>
      <c r="H4" s="201" t="s">
        <v>11</v>
      </c>
      <c r="I4" s="20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5"/>
      <c r="C5" s="107" t="s">
        <v>64</v>
      </c>
      <c r="D5" s="205">
        <v>3</v>
      </c>
      <c r="E5" s="205"/>
      <c r="F5" s="205">
        <v>0</v>
      </c>
      <c r="G5" s="205"/>
      <c r="H5" s="208"/>
      <c r="I5" s="20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5"/>
      <c r="C6" s="107" t="s">
        <v>65</v>
      </c>
      <c r="D6" s="205">
        <v>2</v>
      </c>
      <c r="E6" s="205"/>
      <c r="F6" s="205">
        <v>0</v>
      </c>
      <c r="G6" s="205"/>
      <c r="H6" s="210"/>
      <c r="I6" s="2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6"/>
      <c r="C7" s="113" t="s">
        <v>28</v>
      </c>
      <c r="D7" s="203">
        <v>4</v>
      </c>
      <c r="E7" s="203"/>
      <c r="F7" s="203">
        <v>0</v>
      </c>
      <c r="G7" s="203"/>
      <c r="H7" s="212"/>
      <c r="I7" s="2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0"/>
      <c r="C12" s="121" t="s">
        <v>102</v>
      </c>
      <c r="D12" s="122" t="s">
        <v>3</v>
      </c>
      <c r="E12" s="123"/>
      <c r="F12" s="123" t="s">
        <v>103</v>
      </c>
      <c r="G12" s="122" t="s">
        <v>104</v>
      </c>
      <c r="H12" s="122" t="s">
        <v>105</v>
      </c>
      <c r="I12" s="122" t="s">
        <v>106</v>
      </c>
      <c r="J12" s="122" t="s">
        <v>107</v>
      </c>
      <c r="K12" s="122" t="s">
        <v>66</v>
      </c>
      <c r="L12" s="122" t="s">
        <v>67</v>
      </c>
      <c r="M12" s="122" t="s">
        <v>68</v>
      </c>
      <c r="N12" s="122" t="s">
        <v>69</v>
      </c>
      <c r="O12" s="122" t="s">
        <v>70</v>
      </c>
      <c r="P12" s="122" t="s">
        <v>71</v>
      </c>
      <c r="Q12" s="122" t="s">
        <v>72</v>
      </c>
      <c r="R12" s="122" t="s">
        <v>73</v>
      </c>
      <c r="S12" s="122" t="s">
        <v>74</v>
      </c>
      <c r="T12" s="122" t="s">
        <v>108</v>
      </c>
      <c r="U12" s="122" t="s">
        <v>109</v>
      </c>
      <c r="V12" s="122" t="s">
        <v>110</v>
      </c>
      <c r="W12" s="122" t="s">
        <v>111</v>
      </c>
      <c r="X12" s="122" t="s">
        <v>112</v>
      </c>
      <c r="Y12" s="122" t="s">
        <v>113</v>
      </c>
      <c r="Z12" s="122" t="s">
        <v>121</v>
      </c>
      <c r="AA12" s="122" t="s">
        <v>122</v>
      </c>
      <c r="AB12" s="122" t="s">
        <v>123</v>
      </c>
      <c r="AC12" s="122" t="s">
        <v>124</v>
      </c>
      <c r="AD12" s="122" t="s">
        <v>125</v>
      </c>
      <c r="AE12" s="122" t="s">
        <v>126</v>
      </c>
      <c r="AF12" s="122" t="s">
        <v>127</v>
      </c>
      <c r="AG12" s="122" t="s">
        <v>128</v>
      </c>
      <c r="AH12" s="122" t="s">
        <v>129</v>
      </c>
      <c r="AI12" s="122" t="s">
        <v>130</v>
      </c>
      <c r="AJ12" s="122" t="s">
        <v>131</v>
      </c>
      <c r="AK12" s="122" t="s">
        <v>132</v>
      </c>
      <c r="AL12" s="122" t="s">
        <v>133</v>
      </c>
      <c r="AM12" s="122" t="s">
        <v>134</v>
      </c>
      <c r="AN12" s="122" t="s">
        <v>135</v>
      </c>
      <c r="AO12" s="122" t="s">
        <v>136</v>
      </c>
      <c r="AP12" s="124" t="s">
        <v>137</v>
      </c>
    </row>
    <row r="13" spans="1:43" ht="24.95" customHeight="1" thickTop="1">
      <c r="B13" s="242"/>
      <c r="C13" s="243" t="s">
        <v>492</v>
      </c>
      <c r="D13" s="244">
        <v>24000644</v>
      </c>
      <c r="E13" s="241"/>
      <c r="F13" s="245">
        <v>88.77</v>
      </c>
      <c r="G13" s="241" t="s">
        <v>441</v>
      </c>
      <c r="H13" s="241" t="s">
        <v>441</v>
      </c>
      <c r="I13" s="241" t="s">
        <v>442</v>
      </c>
      <c r="J13" s="241" t="s">
        <v>442</v>
      </c>
      <c r="K13" s="245">
        <v>38.340000000000003</v>
      </c>
      <c r="L13" s="241" t="s">
        <v>486</v>
      </c>
      <c r="M13" s="241" t="s">
        <v>443</v>
      </c>
      <c r="N13" s="244">
        <v>0</v>
      </c>
      <c r="O13" s="241" t="s">
        <v>444</v>
      </c>
      <c r="P13" s="246">
        <v>135.1</v>
      </c>
      <c r="Q13" s="241" t="s">
        <v>445</v>
      </c>
      <c r="R13" s="247">
        <v>6.5750000000000002</v>
      </c>
      <c r="S13" s="245">
        <v>6.58</v>
      </c>
      <c r="T13" s="247">
        <v>8.3979999999999997</v>
      </c>
      <c r="U13" s="241" t="s">
        <v>444</v>
      </c>
      <c r="V13" s="247">
        <v>8.0939999999999994</v>
      </c>
      <c r="W13" s="245">
        <v>61.99</v>
      </c>
      <c r="X13" s="247">
        <v>34.35</v>
      </c>
      <c r="Y13" s="241" t="s">
        <v>446</v>
      </c>
      <c r="Z13" s="247">
        <v>5.5730000000000004</v>
      </c>
      <c r="AA13" s="241" t="s">
        <v>444</v>
      </c>
      <c r="AB13" s="241" t="s">
        <v>444</v>
      </c>
      <c r="AC13" s="241" t="s">
        <v>444</v>
      </c>
      <c r="AD13" s="247">
        <v>6.681</v>
      </c>
      <c r="AE13" s="241" t="s">
        <v>444</v>
      </c>
      <c r="AF13" s="241" t="s">
        <v>444</v>
      </c>
      <c r="AG13" s="241" t="s">
        <v>444</v>
      </c>
      <c r="AH13" s="241" t="s">
        <v>444</v>
      </c>
      <c r="AI13" s="241" t="s">
        <v>444</v>
      </c>
      <c r="AJ13" s="245">
        <v>10.039999999999999</v>
      </c>
      <c r="AK13" s="241" t="s">
        <v>444</v>
      </c>
      <c r="AL13" s="241" t="s">
        <v>444</v>
      </c>
      <c r="AM13" s="241" t="s">
        <v>444</v>
      </c>
      <c r="AN13" s="241" t="s">
        <v>444</v>
      </c>
      <c r="AO13" s="241" t="s">
        <v>444</v>
      </c>
      <c r="AP13" s="249" t="s">
        <v>444</v>
      </c>
      <c r="AQ13" s="14"/>
    </row>
    <row r="14" spans="1:43" ht="24.95" customHeight="1">
      <c r="B14" s="118"/>
      <c r="C14" s="137" t="s">
        <v>518</v>
      </c>
      <c r="D14" s="138">
        <v>24000529</v>
      </c>
      <c r="E14" s="140"/>
      <c r="F14" s="139">
        <v>96.12</v>
      </c>
      <c r="G14" s="140" t="s">
        <v>441</v>
      </c>
      <c r="H14" s="140" t="s">
        <v>441</v>
      </c>
      <c r="I14" s="140" t="s">
        <v>442</v>
      </c>
      <c r="J14" s="140" t="s">
        <v>442</v>
      </c>
      <c r="K14" s="139" t="s">
        <v>443</v>
      </c>
      <c r="L14" s="140" t="s">
        <v>486</v>
      </c>
      <c r="M14" s="140" t="s">
        <v>443</v>
      </c>
      <c r="N14" s="138">
        <v>0</v>
      </c>
      <c r="O14" s="140" t="s">
        <v>444</v>
      </c>
      <c r="P14" s="141" t="s">
        <v>487</v>
      </c>
      <c r="Q14" s="140" t="s">
        <v>445</v>
      </c>
      <c r="R14" s="140" t="s">
        <v>444</v>
      </c>
      <c r="S14" s="138">
        <v>0</v>
      </c>
      <c r="T14" s="142">
        <v>7.6820000000000004</v>
      </c>
      <c r="U14" s="140" t="s">
        <v>444</v>
      </c>
      <c r="V14" s="140" t="s">
        <v>444</v>
      </c>
      <c r="W14" s="139">
        <v>16.309999999999999</v>
      </c>
      <c r="X14" s="142">
        <v>9.9220000000000006</v>
      </c>
      <c r="Y14" s="140" t="s">
        <v>446</v>
      </c>
      <c r="Z14" s="140" t="s">
        <v>444</v>
      </c>
      <c r="AA14" s="140" t="s">
        <v>444</v>
      </c>
      <c r="AB14" s="140" t="s">
        <v>444</v>
      </c>
      <c r="AC14" s="140" t="s">
        <v>444</v>
      </c>
      <c r="AD14" s="140" t="s">
        <v>444</v>
      </c>
      <c r="AE14" s="140" t="s">
        <v>444</v>
      </c>
      <c r="AF14" s="140" t="s">
        <v>444</v>
      </c>
      <c r="AG14" s="140" t="s">
        <v>444</v>
      </c>
      <c r="AH14" s="140" t="s">
        <v>444</v>
      </c>
      <c r="AI14" s="140" t="s">
        <v>444</v>
      </c>
      <c r="AJ14" s="140" t="s">
        <v>444</v>
      </c>
      <c r="AK14" s="140" t="s">
        <v>444</v>
      </c>
      <c r="AL14" s="140" t="s">
        <v>444</v>
      </c>
      <c r="AM14" s="140" t="s">
        <v>444</v>
      </c>
      <c r="AN14" s="140" t="s">
        <v>444</v>
      </c>
      <c r="AO14" s="140" t="s">
        <v>444</v>
      </c>
      <c r="AP14" s="143" t="s">
        <v>444</v>
      </c>
      <c r="AQ14" s="14"/>
    </row>
    <row r="15" spans="1:43" ht="24.95" customHeight="1" thickBot="1">
      <c r="B15" s="119"/>
      <c r="C15" s="144" t="s">
        <v>519</v>
      </c>
      <c r="D15" s="145">
        <v>24000464</v>
      </c>
      <c r="E15" s="147"/>
      <c r="F15" s="146">
        <v>87.54</v>
      </c>
      <c r="G15" s="147" t="s">
        <v>441</v>
      </c>
      <c r="H15" s="147" t="s">
        <v>441</v>
      </c>
      <c r="I15" s="147" t="s">
        <v>442</v>
      </c>
      <c r="J15" s="147" t="s">
        <v>442</v>
      </c>
      <c r="K15" s="146">
        <v>107.1</v>
      </c>
      <c r="L15" s="146">
        <v>29.96</v>
      </c>
      <c r="M15" s="147" t="s">
        <v>443</v>
      </c>
      <c r="N15" s="146">
        <v>29.96</v>
      </c>
      <c r="O15" s="147" t="s">
        <v>444</v>
      </c>
      <c r="P15" s="163">
        <v>1558</v>
      </c>
      <c r="Q15" s="147" t="s">
        <v>445</v>
      </c>
      <c r="R15" s="248">
        <v>15.76</v>
      </c>
      <c r="S15" s="146">
        <v>15.8</v>
      </c>
      <c r="T15" s="248">
        <v>5.05</v>
      </c>
      <c r="U15" s="147" t="s">
        <v>444</v>
      </c>
      <c r="V15" s="147" t="s">
        <v>444</v>
      </c>
      <c r="W15" s="147" t="s">
        <v>444</v>
      </c>
      <c r="X15" s="147" t="s">
        <v>444</v>
      </c>
      <c r="Y15" s="147" t="s">
        <v>446</v>
      </c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5"/>
      <c r="AQ15" s="14"/>
    </row>
  </sheetData>
  <sheetProtection algorithmName="SHA-512" hashValue="4CHSVsyEim6LHRSOZ5PZ6lZQsg6x3nIotnUMStaxxCSLfPu4/FMJYdP/NldtNP3JtSl6QTXZK5W+rUxe6q+rBw==" saltValue="OqAk4t2eC7jr6riy7rhC4Q==" spinCount="100000" sheet="1" objects="1" scenarios="1"/>
  <sortState xmlns:xlrd2="http://schemas.microsoft.com/office/spreadsheetml/2017/richdata2" ref="C13:T15">
    <sortCondition ref="C13:C15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66D70F561DF84C8987930C011EEDFF" ma:contentTypeVersion="15" ma:contentTypeDescription="Vytvoří nový dokument" ma:contentTypeScope="" ma:versionID="610fc837ce24244841403680031a3cef">
  <xsd:schema xmlns:xsd="http://www.w3.org/2001/XMLSchema" xmlns:xs="http://www.w3.org/2001/XMLSchema" xmlns:p="http://schemas.microsoft.com/office/2006/metadata/properties" xmlns:ns2="bc2fc3e7-1330-4be1-a5c5-dabdea16aa1e" xmlns:ns3="69be9e84-ee3c-4fd9-99cd-2e9f5c0ef0c7" targetNamespace="http://schemas.microsoft.com/office/2006/metadata/properties" ma:root="true" ma:fieldsID="7f3860b4a98154f50f3586a37f88222c" ns2:_="" ns3:_="">
    <xsd:import namespace="bc2fc3e7-1330-4be1-a5c5-dabdea16aa1e"/>
    <xsd:import namespace="69be9e84-ee3c-4fd9-99cd-2e9f5c0ef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fc3e7-1330-4be1-a5c5-dabdea16aa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0017e234-cef2-4f3c-ab2e-2310b20814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e9e84-ee3c-4fd9-99cd-2e9f5c0ef0c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Sloupec zachycení celé taxonomie" ma:hidden="true" ma:list="{67a9a418-a782-4341-ad6f-06d1a47248a7}" ma:internalName="TaxCatchAll" ma:showField="CatchAllData" ma:web="69be9e84-ee3c-4fd9-99cd-2e9f5c0ef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C9A46-74D0-4C34-85B0-7E822923A2E8}"/>
</file>

<file path=customXml/itemProps2.xml><?xml version="1.0" encoding="utf-8"?>
<ds:datastoreItem xmlns:ds="http://schemas.openxmlformats.org/officeDocument/2006/customXml" ds:itemID="{51A3BD2C-907F-44F2-90A1-91979AFF6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2024-05-13T12:45:19Z</dcterms:modified>
</cp:coreProperties>
</file>