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kzuz-my.sharepoint.com/personal/10796_ukzuz_cz/Documents/Documents/Od Ivy/Filtrování/2024/"/>
    </mc:Choice>
  </mc:AlternateContent>
  <xr:revisionPtr revIDLastSave="6265" documentId="8_{0035CCB0-9277-42D5-A3B1-87ADEC7FF35F}" xr6:coauthVersionLast="47" xr6:coauthVersionMax="47" xr10:uidLastSave="{9CDEF324-2DB6-489E-BDB2-56689A6A3F5C}"/>
  <workbookProtection workbookAlgorithmName="SHA-512" workbookHashValue="0zysJ0g9I5syohrlH6I3gk4JRNtFnviBbdHpOoBzBcYRZh2aDPTV5WhUO2aj/YaJR6keFLvW7UcBBoljv3ZfDQ==" workbookSaltValue="PWORFV8gRvPol00jxkAfhQ==" workbookSpinCount="100000" lockStructure="1"/>
  <bookViews>
    <workbookView xWindow="-120" yWindow="-120" windowWidth="24240" windowHeight="13140" xr2:uid="{00000000-000D-0000-FFFF-FFFF00000000}"/>
  </bookViews>
  <sheets>
    <sheet name="Nedodržení deklarovaných znaků" sheetId="1" r:id="rId1"/>
    <sheet name="Nedodržení limitů nežádoucích l" sheetId="2" r:id="rId2"/>
    <sheet name="Krmné suroviny" sheetId="3" r:id="rId3"/>
    <sheet name="PAP, GMO" sheetId="4" r:id="rId4"/>
    <sheet name="Mykotoxiny" sheetId="5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F134" i="2" l="1"/>
  <c r="CF135" i="2"/>
  <c r="CF136" i="2"/>
  <c r="CG134" i="2"/>
  <c r="CG135" i="2"/>
  <c r="CG136" i="2"/>
  <c r="H134" i="2"/>
  <c r="I134" i="2"/>
  <c r="J134" i="2"/>
  <c r="H135" i="2"/>
  <c r="I135" i="2"/>
  <c r="J135" i="2"/>
  <c r="H136" i="2"/>
  <c r="I136" i="2"/>
  <c r="J136" i="2"/>
  <c r="CI134" i="2"/>
  <c r="CN134" i="2"/>
  <c r="CQ134" i="2"/>
  <c r="CR134" i="2"/>
  <c r="CI135" i="2"/>
  <c r="CN135" i="2"/>
  <c r="CQ135" i="2"/>
  <c r="CR135" i="2"/>
  <c r="CI136" i="2"/>
  <c r="CN136" i="2"/>
  <c r="CQ136" i="2"/>
  <c r="CR136" i="2"/>
  <c r="CH136" i="2"/>
  <c r="CH135" i="2"/>
  <c r="CH134" i="2"/>
  <c r="C95" i="2"/>
  <c r="C96" i="2"/>
  <c r="C97" i="2"/>
  <c r="O57" i="1"/>
  <c r="O58" i="1"/>
  <c r="O59" i="1"/>
  <c r="M59" i="1"/>
  <c r="L59" i="1"/>
  <c r="K59" i="1"/>
  <c r="J59" i="1"/>
  <c r="I59" i="1"/>
  <c r="G59" i="1"/>
  <c r="F59" i="1"/>
  <c r="E59" i="1"/>
  <c r="D59" i="1"/>
  <c r="C59" i="1"/>
  <c r="M58" i="1"/>
  <c r="L58" i="1"/>
  <c r="K58" i="1"/>
  <c r="J58" i="1"/>
  <c r="I58" i="1"/>
  <c r="G58" i="1"/>
  <c r="F58" i="1"/>
  <c r="E58" i="1"/>
  <c r="D58" i="1"/>
  <c r="C58" i="1"/>
  <c r="M57" i="1"/>
  <c r="L57" i="1"/>
  <c r="K57" i="1"/>
  <c r="J57" i="1"/>
  <c r="I57" i="1"/>
  <c r="G57" i="1"/>
  <c r="F57" i="1"/>
  <c r="E57" i="1"/>
  <c r="D57" i="1"/>
  <c r="C57" i="1"/>
  <c r="C87" i="2"/>
  <c r="C88" i="2"/>
  <c r="C89" i="2"/>
  <c r="M47" i="1"/>
  <c r="N47" i="1"/>
  <c r="O47" i="1"/>
  <c r="R47" i="1"/>
  <c r="S47" i="1"/>
  <c r="T47" i="1"/>
  <c r="M48" i="1"/>
  <c r="N48" i="1"/>
  <c r="O48" i="1"/>
  <c r="R48" i="1"/>
  <c r="S48" i="1"/>
  <c r="T48" i="1"/>
  <c r="M49" i="1"/>
  <c r="N49" i="1"/>
  <c r="O49" i="1"/>
  <c r="R49" i="1"/>
  <c r="S49" i="1"/>
  <c r="T49" i="1"/>
  <c r="D47" i="1"/>
  <c r="E47" i="1"/>
  <c r="F47" i="1"/>
  <c r="G47" i="1"/>
  <c r="H47" i="1"/>
  <c r="I47" i="1"/>
  <c r="J47" i="1"/>
  <c r="D48" i="1"/>
  <c r="E48" i="1"/>
  <c r="F48" i="1"/>
  <c r="G48" i="1"/>
  <c r="H48" i="1"/>
  <c r="I48" i="1"/>
  <c r="J48" i="1"/>
  <c r="D49" i="1"/>
  <c r="E49" i="1"/>
  <c r="F49" i="1"/>
  <c r="G49" i="1"/>
  <c r="H49" i="1"/>
  <c r="I49" i="1"/>
  <c r="J49" i="1"/>
  <c r="C47" i="1"/>
  <c r="C48" i="1"/>
  <c r="C49" i="1"/>
  <c r="C58" i="2"/>
  <c r="C59" i="2"/>
  <c r="C60" i="2"/>
  <c r="C134" i="2" l="1"/>
  <c r="D134" i="2"/>
  <c r="C135" i="2"/>
  <c r="D135" i="2"/>
  <c r="C136" i="2"/>
  <c r="D136" i="2"/>
  <c r="G136" i="2" l="1"/>
  <c r="F136" i="2"/>
  <c r="G135" i="2"/>
  <c r="F135" i="2"/>
  <c r="G134" i="2"/>
  <c r="F134" i="2"/>
  <c r="Q36" i="1"/>
  <c r="Q37" i="1"/>
  <c r="Q38" i="1"/>
  <c r="J48" i="2"/>
  <c r="K48" i="2"/>
  <c r="J49" i="2"/>
  <c r="K49" i="2"/>
  <c r="J50" i="2"/>
  <c r="K50" i="2"/>
  <c r="AG50" i="2"/>
  <c r="AG49" i="2"/>
  <c r="AG48" i="2"/>
  <c r="P23" i="1"/>
  <c r="Q23" i="1"/>
  <c r="R23" i="1"/>
  <c r="S23" i="1"/>
  <c r="T23" i="1"/>
  <c r="P24" i="1"/>
  <c r="Q24" i="1"/>
  <c r="R24" i="1"/>
  <c r="S24" i="1"/>
  <c r="T24" i="1"/>
  <c r="P25" i="1"/>
  <c r="Q25" i="1"/>
  <c r="R25" i="1"/>
  <c r="S25" i="1"/>
  <c r="T25" i="1"/>
  <c r="O11" i="1" l="1"/>
  <c r="O12" i="1"/>
  <c r="O13" i="1"/>
  <c r="F11" i="1"/>
  <c r="G11" i="1"/>
  <c r="H11" i="1"/>
  <c r="I11" i="1"/>
  <c r="J11" i="1"/>
  <c r="L11" i="1"/>
  <c r="M11" i="1"/>
  <c r="N11" i="1"/>
  <c r="R11" i="1"/>
  <c r="S11" i="1"/>
  <c r="T11" i="1"/>
  <c r="U11" i="1"/>
  <c r="F12" i="1"/>
  <c r="G12" i="1"/>
  <c r="H12" i="1"/>
  <c r="I12" i="1"/>
  <c r="J12" i="1"/>
  <c r="L12" i="1"/>
  <c r="M12" i="1"/>
  <c r="N12" i="1"/>
  <c r="R12" i="1"/>
  <c r="S12" i="1"/>
  <c r="T12" i="1"/>
  <c r="U12" i="1"/>
  <c r="F13" i="1"/>
  <c r="G13" i="1"/>
  <c r="H13" i="1"/>
  <c r="I13" i="1"/>
  <c r="J13" i="1"/>
  <c r="L13" i="1"/>
  <c r="M13" i="1"/>
  <c r="N13" i="1"/>
  <c r="R13" i="1"/>
  <c r="S13" i="1"/>
  <c r="T13" i="1"/>
  <c r="U13" i="1"/>
  <c r="C11" i="1"/>
  <c r="D11" i="1"/>
  <c r="E11" i="1"/>
  <c r="C12" i="1"/>
  <c r="D12" i="1"/>
  <c r="E12" i="1"/>
  <c r="C13" i="1"/>
  <c r="D13" i="1"/>
  <c r="E13" i="1"/>
  <c r="I48" i="2"/>
  <c r="I49" i="2"/>
  <c r="I50" i="2"/>
  <c r="P36" i="1"/>
  <c r="P37" i="1"/>
  <c r="P38" i="1"/>
  <c r="K36" i="1" l="1"/>
  <c r="K37" i="1"/>
  <c r="K38" i="1"/>
  <c r="E36" i="1"/>
  <c r="F36" i="1"/>
  <c r="E37" i="1"/>
  <c r="F37" i="1"/>
  <c r="E38" i="1"/>
  <c r="F38" i="1"/>
  <c r="N23" i="1"/>
  <c r="N24" i="1"/>
  <c r="N25" i="1"/>
  <c r="K23" i="1"/>
  <c r="K24" i="1"/>
  <c r="K25" i="1"/>
  <c r="H23" i="1"/>
  <c r="H24" i="1"/>
  <c r="H25" i="1"/>
  <c r="C76" i="2"/>
  <c r="F76" i="2"/>
  <c r="G76" i="2"/>
  <c r="H76" i="2"/>
  <c r="I76" i="2"/>
  <c r="C77" i="2"/>
  <c r="F77" i="2"/>
  <c r="G77" i="2"/>
  <c r="H77" i="2"/>
  <c r="I77" i="2"/>
  <c r="C78" i="2"/>
  <c r="F78" i="2"/>
  <c r="G78" i="2"/>
  <c r="H78" i="2"/>
  <c r="I78" i="2"/>
  <c r="C48" i="2"/>
  <c r="D48" i="2"/>
  <c r="E48" i="2"/>
  <c r="F48" i="2"/>
  <c r="G48" i="2"/>
  <c r="H48" i="2"/>
  <c r="C49" i="2"/>
  <c r="D49" i="2"/>
  <c r="E49" i="2"/>
  <c r="F49" i="2"/>
  <c r="G49" i="2"/>
  <c r="H49" i="2"/>
  <c r="C50" i="2"/>
  <c r="D50" i="2"/>
  <c r="E50" i="2"/>
  <c r="F50" i="2"/>
  <c r="G50" i="2"/>
  <c r="H50" i="2"/>
  <c r="AR32" i="2"/>
  <c r="AY32" i="2"/>
  <c r="AR33" i="2"/>
  <c r="AY33" i="2"/>
  <c r="AR34" i="2"/>
  <c r="AY34" i="2"/>
  <c r="F32" i="2"/>
  <c r="G32" i="2"/>
  <c r="H32" i="2"/>
  <c r="I32" i="2"/>
  <c r="J32" i="2"/>
  <c r="K32" i="2"/>
  <c r="F33" i="2"/>
  <c r="G33" i="2"/>
  <c r="H33" i="2"/>
  <c r="I33" i="2"/>
  <c r="J33" i="2"/>
  <c r="K33" i="2"/>
  <c r="F34" i="2"/>
  <c r="G34" i="2"/>
  <c r="H34" i="2"/>
  <c r="I34" i="2"/>
  <c r="J34" i="2"/>
  <c r="K34" i="2"/>
  <c r="E32" i="2"/>
  <c r="E33" i="2"/>
  <c r="E34" i="2"/>
  <c r="C32" i="2"/>
  <c r="D32" i="2"/>
  <c r="C33" i="2"/>
  <c r="D33" i="2"/>
  <c r="C34" i="2"/>
  <c r="D34" i="2"/>
  <c r="O36" i="1" l="1"/>
  <c r="O37" i="1"/>
  <c r="O38" i="1"/>
  <c r="D36" i="1" l="1"/>
  <c r="G36" i="1"/>
  <c r="D37" i="1"/>
  <c r="G37" i="1"/>
  <c r="D38" i="1"/>
  <c r="G38" i="1"/>
  <c r="O23" i="1"/>
  <c r="O24" i="1"/>
  <c r="O25" i="1"/>
  <c r="M23" i="1"/>
  <c r="M24" i="1"/>
  <c r="M25" i="1"/>
  <c r="J23" i="1"/>
  <c r="J24" i="1"/>
  <c r="J25" i="1"/>
  <c r="G23" i="1"/>
  <c r="G24" i="1"/>
  <c r="G25" i="1"/>
  <c r="L23" i="1" l="1"/>
  <c r="L24" i="1"/>
  <c r="L25" i="1"/>
  <c r="J36" i="1"/>
  <c r="L36" i="1"/>
  <c r="M36" i="1"/>
  <c r="N36" i="1"/>
  <c r="J37" i="1"/>
  <c r="L37" i="1"/>
  <c r="M37" i="1"/>
  <c r="N37" i="1"/>
  <c r="J38" i="1"/>
  <c r="L38" i="1"/>
  <c r="M38" i="1"/>
  <c r="N38" i="1"/>
  <c r="C36" i="1" l="1"/>
  <c r="H36" i="1"/>
  <c r="I36" i="1"/>
  <c r="C37" i="1"/>
  <c r="H37" i="1"/>
  <c r="I37" i="1"/>
  <c r="C38" i="1"/>
  <c r="H38" i="1"/>
  <c r="I38" i="1"/>
  <c r="C23" i="1"/>
  <c r="D23" i="1"/>
  <c r="E23" i="1"/>
  <c r="F23" i="1"/>
  <c r="I23" i="1"/>
  <c r="C24" i="1"/>
  <c r="D24" i="1"/>
  <c r="E24" i="1"/>
  <c r="F24" i="1"/>
  <c r="I24" i="1"/>
  <c r="C25" i="1"/>
  <c r="D25" i="1"/>
  <c r="E25" i="1"/>
  <c r="F25" i="1"/>
  <c r="I25" i="1"/>
</calcChain>
</file>

<file path=xl/sharedStrings.xml><?xml version="1.0" encoding="utf-8"?>
<sst xmlns="http://schemas.openxmlformats.org/spreadsheetml/2006/main" count="1013" uniqueCount="316">
  <si>
    <t>Minimum</t>
  </si>
  <si>
    <t>Maximum</t>
  </si>
  <si>
    <t>Medián</t>
  </si>
  <si>
    <t>Číslo PoKZ</t>
  </si>
  <si>
    <t>SKOT</t>
  </si>
  <si>
    <t>DRŮBEŽ</t>
  </si>
  <si>
    <t>PRASATA</t>
  </si>
  <si>
    <t>DOPLŇKOVÉ LÁTKY, PREMIXY</t>
  </si>
  <si>
    <t xml:space="preserve">Kategorie </t>
  </si>
  <si>
    <t>Počet analyzovaných vzorků</t>
  </si>
  <si>
    <t>Počet nevyhovujících vzorků</t>
  </si>
  <si>
    <t>Podíl nevyhovujících vzorků</t>
  </si>
  <si>
    <t>Zrna obilovin a výrobky z nich získané</t>
  </si>
  <si>
    <t>Olejnatá semena, olejnaté plody a výrobky z nich získané</t>
  </si>
  <si>
    <t>Semena luskovin a výrobky z nich získané</t>
  </si>
  <si>
    <t>Hlízy, kořeny a výrobky z nich získané</t>
  </si>
  <si>
    <t>Ostatní semena a plody a výrobky z nich získané</t>
  </si>
  <si>
    <t>Pícniny, objemná krmiva a výrobky z nich získané</t>
  </si>
  <si>
    <t>Ostatní rostliny, řasy a výrobky z nich získané</t>
  </si>
  <si>
    <t>Mlečné výrobky a výrobky z nich získané</t>
  </si>
  <si>
    <t>Výrobky ze suchozemských zvířat a výrobky z nich získané</t>
  </si>
  <si>
    <t>Ryby, ostatní vodní živočichové a výrobky z nich získané</t>
  </si>
  <si>
    <t>Minerální látky a výrobky z nich získané</t>
  </si>
  <si>
    <t xml:space="preserve">(Vedlejší) výrobky z fermentace mikroorganismů </t>
  </si>
  <si>
    <t>Různé</t>
  </si>
  <si>
    <t>Komodita</t>
  </si>
  <si>
    <t>Krmné suroviny mimo rybí moučku</t>
  </si>
  <si>
    <t>Rybí moučka</t>
  </si>
  <si>
    <t>Krmné směsi</t>
  </si>
  <si>
    <t>VÝSLEDKY KONTROLY DODRŽOVÁNÍ DEKLAROVANÝCH JAKOSTNÍCH ZNAKŮ KRMNÝCH PRODUKTŮ</t>
  </si>
  <si>
    <t>VÝSLEDKY KONTROLY DODRŽOVÁNÍ MAXIMÁLNÍCH POVOLENÝCH LIMITŮ NEŽÁDOUCÍCH LÁTEK V KRMIVECH</t>
  </si>
  <si>
    <t>Krmné suroviny</t>
  </si>
  <si>
    <t>VÝSLEDKY KONTROLY DODRŽOVÁNÍ BEZPEČNOSTI A JAKOSTI KRMNÝCH SUROVIN</t>
  </si>
  <si>
    <t>Pozn: červeně označeny nevyhovující vzorky a hodnoty parametrů</t>
  </si>
  <si>
    <t>PoKZ - protokol o kontrolním zjištění ÚKZÚZ</t>
  </si>
  <si>
    <t>VÝSLEDKY KONTROLY PŘÍTOMNOSTI NEPOVOLENÝCH ZPRACOVANÝCH ŽIVOČIŠNÝCH BÍLKOVIN V KRMIVECH</t>
  </si>
  <si>
    <t>VÝSLEDKY KONTROLY PŘÍTOMNOSTI NEPOVOLENÝCH GENETICKY MODIFIKOVANÝCH ORGANISMŮ V KRMIVECH</t>
  </si>
  <si>
    <r>
      <t xml:space="preserve">Měď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</si>
  <si>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Zinek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</si>
  <si>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</si>
  <si>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Mangan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</si>
  <si>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Selen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</si>
  <si>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Lasalocid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</si>
  <si>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Maduramicin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</si>
  <si>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Monensin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</si>
  <si>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Narasin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</si>
  <si>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Nikarbazin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</si>
  <si>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Robenidin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</si>
  <si>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</si>
  <si>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Semduramicin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</si>
  <si>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A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</si>
  <si>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Olovo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</si>
  <si>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Kadmium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</si>
  <si>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Rtuť      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</si>
  <si>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Arsen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</si>
  <si>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Sušina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</si>
  <si>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Protein 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</si>
  <si>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Popel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</si>
  <si>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Vláknina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</si>
  <si>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Vápník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</si>
  <si>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Fosfor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</si>
  <si>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</si>
  <si>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Hořčík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</si>
  <si>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VÝSLEDKY VÝSKYTU MYKOTOXINŮ V KRMNÝCH PRODUKTECH</t>
  </si>
  <si>
    <t>Obiloviny</t>
  </si>
  <si>
    <t>Ostatní krmné suroviny</t>
  </si>
  <si>
    <t>Zearalenon</t>
  </si>
  <si>
    <t>Fumonisin B1</t>
  </si>
  <si>
    <t>Fumonisin B2</t>
  </si>
  <si>
    <t>Fumonisin B1+B2</t>
  </si>
  <si>
    <t>Ochratoxin A</t>
  </si>
  <si>
    <t>Deoxynivalenol</t>
  </si>
  <si>
    <t>T2-toxin</t>
  </si>
  <si>
    <t>HT2-toxin</t>
  </si>
  <si>
    <t>T2 + HT2 toxin</t>
  </si>
  <si>
    <t>KRMNÉ SUROVINY</t>
  </si>
  <si>
    <r>
      <t xml:space="preserve">Vitamin E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</si>
  <si>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Lysin                    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</si>
  <si>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Methionin 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</si>
  <si>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OVCE, KOZY, KRÁLÍCI, KONĚ, RYBY</t>
  </si>
  <si>
    <r>
      <t xml:space="preserve">Tuk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</si>
  <si>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Komponenty suchozemských živočichů</t>
  </si>
  <si>
    <t>Komponenty ryb</t>
  </si>
  <si>
    <r>
      <t xml:space="preserve">Aflatoxin B1         </t>
    </r>
    <r>
      <rPr>
        <sz val="11"/>
        <color theme="1"/>
        <rFont val="Calibri"/>
        <family val="2"/>
        <charset val="238"/>
        <scheme val="minor"/>
      </rPr>
      <t xml:space="preserve"> (</t>
    </r>
    <r>
      <rPr>
        <sz val="11"/>
        <color theme="1"/>
        <rFont val="Calibri"/>
        <family val="2"/>
        <charset val="238"/>
      </rPr>
      <t>µg.kg</t>
    </r>
    <r>
      <rPr>
        <vertAlign val="superscript"/>
        <sz val="11"/>
        <color theme="1"/>
        <rFont val="Calibri"/>
        <family val="2"/>
        <charset val="238"/>
      </rPr>
      <t>-1</t>
    </r>
    <r>
      <rPr>
        <sz val="11"/>
        <color theme="1"/>
        <rFont val="Calibri"/>
        <family val="2"/>
        <charset val="238"/>
      </rPr>
      <t>)</t>
    </r>
  </si>
  <si>
    <r>
      <t xml:space="preserve">Aflatoxin B2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</si>
  <si>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G1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</si>
  <si>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Zearalenon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</si>
  <si>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              </t>
    </r>
    <r>
      <rPr>
        <sz val="11"/>
        <color theme="1"/>
        <rFont val="Calibri"/>
        <family val="2"/>
        <charset val="238"/>
        <scheme val="minor"/>
      </rPr>
      <t xml:space="preserve">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</si>
  <si>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</si>
  <si>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Fumonisin B1+B2   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</si>
  <si>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Ochratoxin A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</si>
  <si>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Deoxynivalenol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</si>
  <si>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T2-toxin 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</si>
  <si>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HT2-toxin 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</si>
  <si>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T2 + HT2 toxin             </t>
    </r>
    <r>
      <rPr>
        <sz val="11"/>
        <color theme="1"/>
        <rFont val="Calibri"/>
        <family val="2"/>
        <charset val="238"/>
        <scheme val="minor"/>
      </rPr>
      <t>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</si>
  <si>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Beauvericin  </t>
    </r>
    <r>
      <rPr>
        <sz val="11"/>
        <color theme="1"/>
        <rFont val="Calibri"/>
        <family val="2"/>
        <charset val="238"/>
        <scheme val="minor"/>
      </rPr>
      <t xml:space="preserve">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</si>
  <si>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</si>
  <si>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A1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</si>
  <si>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 xml:space="preserve">Enniatin B  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</si>
  <si>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Enniatin B1</t>
    </r>
    <r>
      <rPr>
        <sz val="11"/>
        <color theme="1"/>
        <rFont val="Calibri"/>
        <family val="2"/>
        <charset val="238"/>
        <scheme val="minor"/>
      </rPr>
      <t xml:space="preserve">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</si>
  <si>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rPr>
        <b/>
        <sz val="11"/>
        <color theme="1"/>
        <rFont val="Calibri"/>
        <family val="2"/>
        <charset val="238"/>
        <scheme val="minor"/>
      </rPr>
      <t>Nivalenol</t>
    </r>
    <r>
      <rPr>
        <sz val="11"/>
        <color theme="1"/>
        <rFont val="Calibri"/>
        <family val="2"/>
        <charset val="238"/>
        <scheme val="minor"/>
      </rPr>
      <t xml:space="preserve">                 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</si>
  <si>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>VÝSLEDKY OBSAHU MYKOTOXINŮ V OBILOVINÁCH</t>
    </r>
    <r>
      <rPr>
        <sz val="11"/>
        <color theme="1"/>
        <rFont val="Arial Unicode MS"/>
        <family val="2"/>
        <charset val="238"/>
      </rPr>
      <t xml:space="preserve"> (µg.kg</t>
    </r>
    <r>
      <rPr>
        <vertAlign val="superscript"/>
        <sz val="11"/>
        <color theme="1"/>
        <rFont val="Arial Unicode MS"/>
        <family val="2"/>
        <charset val="238"/>
      </rPr>
      <t>-1</t>
    </r>
    <r>
      <rPr>
        <sz val="11"/>
        <color theme="1"/>
        <rFont val="Arial Unicode MS"/>
        <family val="2"/>
        <charset val="238"/>
      </rPr>
      <t>)</t>
    </r>
  </si>
  <si>
    <t>Materiál</t>
  </si>
  <si>
    <r>
      <t xml:space="preserve">Sušina                  </t>
    </r>
    <r>
      <rPr>
        <sz val="11"/>
        <color theme="1"/>
        <rFont val="Calibri"/>
        <family val="2"/>
        <charset val="238"/>
        <scheme val="minor"/>
      </rPr>
      <t>(%)</t>
    </r>
  </si>
  <si>
    <t>Aflatoxin B1</t>
  </si>
  <si>
    <t>Aflatoxin B2</t>
  </si>
  <si>
    <t>Aflatoxin G1</t>
  </si>
  <si>
    <t>Aflatoxin G2</t>
  </si>
  <si>
    <t>Beauvericin</t>
  </si>
  <si>
    <t>Enniatin A</t>
  </si>
  <si>
    <t>Enniatin A1</t>
  </si>
  <si>
    <t>Enniatin B</t>
  </si>
  <si>
    <t>Enniatin B1</t>
  </si>
  <si>
    <t>Nivalenol</t>
  </si>
  <si>
    <r>
      <t xml:space="preserve">Tuk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</si>
  <si>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Železo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</si>
  <si>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D3          </t>
    </r>
    <r>
      <rPr>
        <sz val="11"/>
        <color theme="1"/>
        <rFont val="Calibri"/>
        <family val="2"/>
        <charset val="238"/>
        <scheme val="minor"/>
      </rPr>
      <t>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</si>
  <si>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Salinomycin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</si>
  <si>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Diclazuril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</si>
  <si>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Halofuginon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</si>
  <si>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Aflatoxin G2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</si>
  <si>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Amprolium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</si>
  <si>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Carbadox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</si>
  <si>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Dimetridazol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</si>
  <si>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Olachindox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</si>
  <si>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Virginiamycin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</si>
  <si>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Tylosin fosfát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</si>
  <si>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Zink - bacitracin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</si>
  <si>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Nifursol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</si>
  <si>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Ergokrystin</t>
  </si>
  <si>
    <t>Ergokrystinin</t>
  </si>
  <si>
    <t>Ergotamin</t>
  </si>
  <si>
    <t>Ergotaminin</t>
  </si>
  <si>
    <t>Ergokryptin</t>
  </si>
  <si>
    <t>Ergokryptinin</t>
  </si>
  <si>
    <t>Ergometrin</t>
  </si>
  <si>
    <t>Ergometrinin</t>
  </si>
  <si>
    <t>Ergosin</t>
  </si>
  <si>
    <t>Ergosinin</t>
  </si>
  <si>
    <t>Ergokornin</t>
  </si>
  <si>
    <t>Ergokorninin</t>
  </si>
  <si>
    <t>Monokrotalin</t>
  </si>
  <si>
    <t>Retrorsin</t>
  </si>
  <si>
    <t>Senecionin</t>
  </si>
  <si>
    <t>Senkirkin</t>
  </si>
  <si>
    <t>Senecifyllin</t>
  </si>
  <si>
    <r>
      <t xml:space="preserve">Močovina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</si>
  <si>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Ergokrystin 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</si>
  <si>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Ergokrystinin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</si>
  <si>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</si>
  <si>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Ergotaminin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</si>
  <si>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</si>
  <si>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Ergokryptinin    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</si>
  <si>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 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</si>
  <si>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Ergometrinin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</si>
  <si>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</si>
  <si>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Ergosinin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</si>
  <si>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</si>
  <si>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Ergokroninin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</si>
  <si>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Monokrotalin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</si>
  <si>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Retrorsin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</si>
  <si>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Senecionin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</si>
  <si>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Senkirkin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</si>
  <si>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Senecifyllin          </t>
    </r>
    <r>
      <rPr>
        <sz val="11"/>
        <color theme="1"/>
        <rFont val="Calibri"/>
        <family val="2"/>
        <charset val="238"/>
        <scheme val="minor"/>
      </rPr>
      <t xml:space="preserve"> (µg.kg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</si>
  <si>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         </t>
    </r>
    <r>
      <rPr>
        <sz val="11"/>
        <color theme="1"/>
        <rFont val="Calibri"/>
        <family val="2"/>
        <charset val="238"/>
        <scheme val="minor"/>
      </rPr>
      <t xml:space="preserve"> (mj.kg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</si>
  <si>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Theobromin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</si>
  <si>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DOMÁCÍ A OSTATNÍ ZVÍŘATA</t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</si>
  <si>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</si>
  <si>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Jod       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</si>
  <si>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Nikl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</si>
  <si>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Vitamin E jako </t>
    </r>
    <r>
      <rPr>
        <b/>
        <sz val="11"/>
        <color theme="1"/>
        <rFont val="Calibri"/>
        <family val="2"/>
        <charset val="238"/>
      </rPr>
      <t>α</t>
    </r>
    <r>
      <rPr>
        <b/>
        <sz val="8.8000000000000007"/>
        <color theme="1"/>
        <rFont val="Calibri"/>
        <family val="2"/>
        <charset val="238"/>
      </rPr>
      <t>-</t>
    </r>
    <r>
      <rPr>
        <b/>
        <sz val="11"/>
        <color theme="1"/>
        <rFont val="Calibri"/>
        <family val="2"/>
        <charset val="238"/>
      </rPr>
      <t>tokoferol acetát</t>
    </r>
    <r>
      <rPr>
        <b/>
        <sz val="11"/>
        <color theme="1"/>
        <rFont val="Calibri"/>
        <family val="2"/>
        <charset val="238"/>
        <scheme val="minor"/>
      </rPr>
      <t xml:space="preserve">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</si>
  <si>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Theobromin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</si>
  <si>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Melamin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</si>
  <si>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Kyselina kyanurová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</si>
  <si>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Obsah vody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</si>
  <si>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Glycerol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</si>
  <si>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MONG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</si>
  <si>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Sodík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</si>
  <si>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Hořčík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</si>
  <si>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r>
      <t xml:space="preserve">Draslík                     </t>
    </r>
    <r>
      <rPr>
        <sz val="11"/>
        <color theme="1"/>
        <rFont val="Calibri"/>
        <family val="2"/>
        <charset val="238"/>
        <scheme val="minor"/>
      </rPr>
      <t xml:space="preserve"> (%)</t>
    </r>
  </si>
  <si>
    <t>VG kukuřice – škrobová invertáza</t>
  </si>
  <si>
    <t>VG rýže – fosfolipáza D</t>
  </si>
  <si>
    <t>VG sója – sójový lektin</t>
  </si>
  <si>
    <t>SE P-35S</t>
  </si>
  <si>
    <t>SE T-NOS</t>
  </si>
  <si>
    <t>SE bar</t>
  </si>
  <si>
    <t>SE CP4espsp</t>
  </si>
  <si>
    <t>SE cry1A(b)</t>
  </si>
  <si>
    <t>SE FMV</t>
  </si>
  <si>
    <t>SE nptII</t>
  </si>
  <si>
    <t>SE pat</t>
  </si>
  <si>
    <t>K 5307</t>
  </si>
  <si>
    <t>K DAS40278</t>
  </si>
  <si>
    <t>K GAT98140</t>
  </si>
  <si>
    <t>K VCO-01981-5</t>
  </si>
  <si>
    <t>S BPS-CV127-9</t>
  </si>
  <si>
    <t>S DP 305423</t>
  </si>
  <si>
    <t>S MON87701</t>
  </si>
  <si>
    <t>S MON87708</t>
  </si>
  <si>
    <t>S MON87751</t>
  </si>
  <si>
    <t>S MON87769</t>
  </si>
  <si>
    <r>
      <t xml:space="preserve">Methanol 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</si>
  <si>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Škrob                       </t>
    </r>
    <r>
      <rPr>
        <sz val="11"/>
        <rFont val="Calibri"/>
        <family val="2"/>
        <charset val="238"/>
        <scheme val="minor"/>
      </rPr>
      <t xml:space="preserve">  (%)</t>
    </r>
  </si>
  <si>
    <r>
      <t xml:space="preserve">Síra    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</si>
  <si>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r>
      <t xml:space="preserve">Fytáza        </t>
    </r>
    <r>
      <rPr>
        <sz val="11"/>
        <color theme="1"/>
        <rFont val="Calibri"/>
        <family val="2"/>
        <charset val="238"/>
        <scheme val="minor"/>
      </rPr>
      <t>(j.aktiv.kg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</si>
  <si>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Fluoridy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</si>
  <si>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Radioaktivita Cs - 134  (Bq.kg-1)</t>
  </si>
  <si>
    <t>Radioaktivita Cs - 137  (Bq.kg-1)</t>
  </si>
  <si>
    <r>
      <t xml:space="preserve">Suma PCB 28,52,101, 138,153,180 </t>
    </r>
    <r>
      <rPr>
        <sz val="10"/>
        <color theme="1"/>
        <rFont val="Calibri"/>
        <family val="2"/>
        <charset val="238"/>
        <scheme val="minor"/>
      </rPr>
      <t>(</t>
    </r>
    <r>
      <rPr>
        <sz val="10"/>
        <color theme="1"/>
        <rFont val="Calibri"/>
        <family val="2"/>
        <charset val="238"/>
      </rPr>
      <t>µg.kg</t>
    </r>
    <r>
      <rPr>
        <vertAlign val="superscript"/>
        <sz val="10"/>
        <color theme="1"/>
        <rFont val="Calibri"/>
        <family val="2"/>
        <charset val="238"/>
      </rPr>
      <t>-1</t>
    </r>
    <r>
      <rPr>
        <sz val="10"/>
        <color theme="1"/>
        <rFont val="Calibri"/>
        <family val="2"/>
        <charset val="238"/>
      </rPr>
      <t>)</t>
    </r>
  </si>
  <si>
    <r>
      <t xml:space="preserve">Dioxiny                </t>
    </r>
    <r>
      <rPr>
        <b/>
        <sz val="9"/>
        <color theme="1"/>
        <rFont val="Calibri"/>
        <family val="2"/>
        <charset val="238"/>
        <scheme val="minor"/>
      </rPr>
      <t>suma PCDD a PCDF</t>
    </r>
    <r>
      <rPr>
        <b/>
        <sz val="10"/>
        <color theme="1"/>
        <rFont val="Calibri"/>
        <family val="2"/>
        <charset val="238"/>
        <scheme val="minor"/>
      </rPr>
      <t xml:space="preserve">       </t>
    </r>
    <r>
      <rPr>
        <sz val="10"/>
        <color theme="1"/>
        <rFont val="Calibri"/>
        <family val="2"/>
        <charset val="238"/>
        <scheme val="minor"/>
      </rPr>
      <t>(ng WHO-TEQ/kg)</t>
    </r>
  </si>
  <si>
    <r>
      <t>PCB s diox. efektem</t>
    </r>
    <r>
      <rPr>
        <b/>
        <sz val="10"/>
        <color theme="1"/>
        <rFont val="Calibri"/>
        <family val="2"/>
        <charset val="238"/>
        <scheme val="minor"/>
      </rPr>
      <t xml:space="preserve">          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</si>
  <si>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r>
      <t>Dioxiny + PCB       s diox. efektem</t>
    </r>
    <r>
      <rPr>
        <b/>
        <sz val="10"/>
        <color theme="1"/>
        <rFont val="Calibri"/>
        <family val="2"/>
        <charset val="238"/>
        <scheme val="minor"/>
      </rPr>
      <t xml:space="preserve">      </t>
    </r>
    <r>
      <rPr>
        <sz val="10"/>
        <color theme="1"/>
        <rFont val="Calibri"/>
        <family val="2"/>
        <charset val="238"/>
        <scheme val="minor"/>
      </rPr>
      <t xml:space="preserve"> (ng WHO-TEQ/kg)</t>
    </r>
  </si>
  <si>
    <t>Sušina analytická                %</t>
  </si>
  <si>
    <t>Komp. z ryb</t>
  </si>
  <si>
    <t>VG - bavlna</t>
  </si>
  <si>
    <t>VG - brambory</t>
  </si>
  <si>
    <t xml:space="preserve">VG - řepka </t>
  </si>
  <si>
    <t>Ř DP073496</t>
  </si>
  <si>
    <r>
      <t xml:space="preserve">Taurin   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</si>
  <si>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Hydroxyanalog methioninu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</si>
  <si>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Suma methioninu a hydroxyanalogu             </t>
    </r>
    <r>
      <rPr>
        <sz val="11"/>
        <color theme="1"/>
        <rFont val="Calibri"/>
        <family val="2"/>
        <charset val="238"/>
        <scheme val="minor"/>
      </rPr>
      <t>(g.kg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</si>
  <si>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Zpracovala: Ing. Zora Hlavová/červen 2024</t>
  </si>
  <si>
    <t>Zpracovala: Ing. Zora Hlavová /červen 2024</t>
  </si>
  <si>
    <t>Receptura</t>
  </si>
  <si>
    <t>Kompletní krmná směs pro výkrm prasat - dokrm (A 3)</t>
  </si>
  <si>
    <t>Minerální krmivo pro prasata</t>
  </si>
  <si>
    <t>&lt;0,05000</t>
  </si>
  <si>
    <t>Kompletní krmná směs pro předvýkrm prasat - do 35 ž.h. (A 1)</t>
  </si>
  <si>
    <t>Kompletní krmná směs pro selata (ČOS)</t>
  </si>
  <si>
    <t>VG - řepka – cruA</t>
  </si>
  <si>
    <t>Ř-DP073496</t>
  </si>
  <si>
    <t>S-DP 305423</t>
  </si>
  <si>
    <t>Kompletní krmná směs pro výkrm prasat (A 2)</t>
  </si>
  <si>
    <t>Kompletní krmná směs pro chov prasat</t>
  </si>
  <si>
    <t>&lt;3</t>
  </si>
  <si>
    <t>nenalezeny</t>
  </si>
  <si>
    <t>&lt;0,2000</t>
  </si>
  <si>
    <t>&lt;0,009000</t>
  </si>
  <si>
    <t>&lt;0,01500</t>
  </si>
  <si>
    <t>&lt;0,1000</t>
  </si>
  <si>
    <t>&lt;0,02000</t>
  </si>
  <si>
    <t>&lt;1,000</t>
  </si>
  <si>
    <t>&lt;1,500</t>
  </si>
  <si>
    <t>&lt;500,0</t>
  </si>
  <si>
    <t>nedetekován</t>
  </si>
  <si>
    <t>detekován</t>
  </si>
  <si>
    <t>Kompletní krmná směs pro odchov prasat</t>
  </si>
  <si>
    <t>&lt;20,00</t>
  </si>
  <si>
    <t>Kompletní mléčná krmná směs pro selata</t>
  </si>
  <si>
    <r>
      <t xml:space="preserve">Dekochinát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</si>
  <si>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r>
      <t xml:space="preserve">Tiamulin             </t>
    </r>
    <r>
      <rPr>
        <sz val="11"/>
        <color theme="1"/>
        <rFont val="Calibri"/>
        <family val="2"/>
        <charset val="238"/>
        <scheme val="minor"/>
      </rPr>
      <t xml:space="preserve"> 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</si>
  <si>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Minerální krmivo pro drůbež</t>
  </si>
  <si>
    <t>Kompletní krmná směs pro výkrm kuřat nad 14 dnů stáří</t>
  </si>
  <si>
    <t>Kompletní krmná směs pro odchov kuřat a kuřic od 12 týdnů stáří</t>
  </si>
  <si>
    <t>Kompletní krmná směs pro výkrm kuřat v období ochranné lhůty - dokrm</t>
  </si>
  <si>
    <t>Kompletní krmná směs pro odchov kuřat a kuřic do 12 týdnů stáří</t>
  </si>
  <si>
    <t>Kompletní krmná směs pro užitkové nosnice</t>
  </si>
  <si>
    <t>Kompletní krmná směs pro plemenné nosnice</t>
  </si>
  <si>
    <t>&lt;0,10</t>
  </si>
  <si>
    <t>Minerální krmivo pro skot</t>
  </si>
  <si>
    <t>Doplňková krmná směs pro dojnice</t>
  </si>
  <si>
    <t>Doplňková krmná směs pro výkrm skotu</t>
  </si>
  <si>
    <t>Kompletní krmná dávka pro dojnice</t>
  </si>
  <si>
    <t>Doplňková krmná směs pro telata</t>
  </si>
  <si>
    <t>&lt;0,1</t>
  </si>
  <si>
    <t>Kompletní krmná směs pro hlodavce</t>
  </si>
  <si>
    <t>Doplňková krmná směs ostatní (domácí zvířata)</t>
  </si>
  <si>
    <t>&lt;0,5000</t>
  </si>
  <si>
    <r>
      <t xml:space="preserve">Draslík                     </t>
    </r>
    <r>
      <rPr>
        <sz val="11"/>
        <color theme="1"/>
        <rFont val="Calibri"/>
        <family val="2"/>
        <charset val="238"/>
        <scheme val="minor"/>
      </rPr>
      <t>(%)</t>
    </r>
  </si>
  <si>
    <t>Premix pro skot</t>
  </si>
  <si>
    <t>S-MON87705</t>
  </si>
  <si>
    <t>S-MON89788</t>
  </si>
  <si>
    <t>Sójový extrahovaný šrot (moučka)</t>
  </si>
  <si>
    <t>Sladový květ</t>
  </si>
  <si>
    <t>&lt;0,600</t>
  </si>
  <si>
    <t>&lt;0,186</t>
  </si>
  <si>
    <t>Řepkový extrahovaný šrot (moučka)</t>
  </si>
  <si>
    <t>Kukuřičná siláž</t>
  </si>
  <si>
    <t>Tráva, byliny, luskoviny (zelená píce) - čerstvé, senáž, siláž nebo sušené seno</t>
  </si>
  <si>
    <t>Botanická čistota</t>
  </si>
  <si>
    <t>Nečistoty</t>
  </si>
  <si>
    <t>Jiné druhy kult.plod</t>
  </si>
  <si>
    <t>Nečistoty škodlivé</t>
  </si>
  <si>
    <t>Námel</t>
  </si>
  <si>
    <t>SE - CaMV</t>
  </si>
  <si>
    <t>K-MON87403</t>
  </si>
  <si>
    <t>K-MON87411</t>
  </si>
  <si>
    <t>K-MON87427</t>
  </si>
  <si>
    <t>Kukuřice</t>
  </si>
  <si>
    <t>&lt;0,010</t>
  </si>
  <si>
    <t>&lt;0,001000</t>
  </si>
  <si>
    <t>&lt;2,500</t>
  </si>
  <si>
    <t>&lt;10,00</t>
  </si>
  <si>
    <t>&lt;5,000</t>
  </si>
  <si>
    <t>&lt;80,00</t>
  </si>
  <si>
    <t>Dihydrogenfosforečnan vápenatý (monokalcium-fosfát) (tetrahydrogendiorthofosforečnan vápenatý)</t>
  </si>
  <si>
    <t>Glycerin surový (glycerol surový)</t>
  </si>
  <si>
    <t>&lt;0,01000</t>
  </si>
  <si>
    <t>Čisté destilované mastné kyseliny ze štěpení</t>
  </si>
  <si>
    <t>&lt;0,6</t>
  </si>
  <si>
    <t>Hydrogenuhličitan sodný (bikarbonát sodný)</t>
  </si>
  <si>
    <t>Oxid hořečnatý</t>
  </si>
  <si>
    <t>Uhličitan vápenatý (vápenec)</t>
  </si>
  <si>
    <t>Žito</t>
  </si>
  <si>
    <t>&lt;50,00</t>
  </si>
  <si>
    <t>&lt;5,00</t>
  </si>
  <si>
    <t>Tráva přirozeně sušená (seno)</t>
  </si>
  <si>
    <t>Kompletní krmná směs pro výkrm králíků</t>
  </si>
  <si>
    <t>Kompletní krmná směs pro ryby</t>
  </si>
  <si>
    <t>Kompletní krmná směs pro psy</t>
  </si>
  <si>
    <t>nevyhovuje</t>
  </si>
  <si>
    <t>Doplňková krmná směs pro psy</t>
  </si>
  <si>
    <t>&lt;0,50</t>
  </si>
  <si>
    <t>Premix pro drůbež</t>
  </si>
  <si>
    <r>
      <t xml:space="preserve">Kobalt            </t>
    </r>
    <r>
      <rPr>
        <sz val="11"/>
        <color theme="1"/>
        <rFont val="Calibri"/>
        <family val="2"/>
        <charset val="238"/>
        <scheme val="minor"/>
      </rPr>
      <t>(mg.kg</t>
    </r>
    <r>
      <rPr>
        <vertAlign val="superscript"/>
        <sz val="11"/>
        <color theme="1"/>
        <rFont val="Calibri"/>
        <family val="2"/>
        <charset val="238"/>
        <scheme val="minor"/>
      </rPr>
      <t>-1</t>
    </r>
    <r>
      <rPr>
        <sz val="11"/>
        <color theme="1"/>
        <rFont val="Calibri"/>
        <family val="2"/>
        <charset val="238"/>
        <scheme val="minor"/>
      </rPr>
      <t>)</t>
    </r>
  </si>
  <si>
    <t>SALINOMYCINÁT SODNÝ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</si>
</sst>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_-* #,##0.00\ _K_č_-;\-* #,##0.00\ _K_č_-;_-* &quot;-&quot;??\ _K_č_-;_-@_-"/>
    <numFmt numFmtId="165" formatCode="#0"/>
    <numFmt numFmtId="166" formatCode="#0.00"/>
    <numFmt numFmtId="167" formatCode="#0.0000"/>
    <numFmt numFmtId="168" formatCode="#0.000"/>
    <numFmt numFmtId="169" formatCode="#0.0"/>
    <numFmt numFmtId="170" formatCode="#0.00000"/>
    <numFmt numFmtId="171" formatCode="0.0"/>
    <numFmt numFmtId="172" formatCode="0.000"/>
    <numFmt numFmtId="173" formatCode="#0.000000"/>
    <numFmt numFmtId="174" formatCode="0.0000"/>
    <numFmt numFmtId="175" formatCode="0.0%"/>
  </numFmts>
  <fonts count="2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1"/>
      <color theme="1"/>
      <name val="Arial Unicode MS"/>
      <family val="2"/>
      <charset val="238"/>
    </font>
    <font>
      <b/>
      <sz val="11"/>
      <color theme="1"/>
      <name val="Arial Unicode MS"/>
      <family val="2"/>
      <charset val="238"/>
    </font>
    <font>
      <b/>
      <sz val="10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vertAlign val="superscript"/>
      <sz val="11"/>
      <color theme="1"/>
      <name val="Arial Unicode MS"/>
      <family val="2"/>
      <charset val="238"/>
    </font>
    <font>
      <b/>
      <sz val="12"/>
      <color theme="1"/>
      <name val="Calibri"/>
      <family val="2"/>
      <charset val="238"/>
      <scheme val="minor"/>
    </font>
    <font>
      <i/>
      <sz val="18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</font>
    <font>
      <b/>
      <sz val="8.8000000000000007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vertAlign val="superscript"/>
      <sz val="10"/>
      <color theme="1"/>
      <name val="Calibri"/>
      <family val="2"/>
      <charset val="238"/>
    </font>
    <font>
      <b/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7C80"/>
        <bgColor indexed="64"/>
      </patternFill>
    </fill>
  </fills>
  <borders count="21">
    <border>
      <left/>
      <right/>
      <top/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258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5" fillId="0" borderId="0" xfId="0" applyFont="1"/>
    <xf numFmtId="2" fontId="0" fillId="0" borderId="0" xfId="0" applyNumberFormat="1" applyAlignment="1">
      <alignment horizontal="center"/>
    </xf>
    <xf numFmtId="49" fontId="0" fillId="0" borderId="0" xfId="0" applyNumberFormat="1" applyFont="1" applyFill="1" applyBorder="1"/>
    <xf numFmtId="49" fontId="0" fillId="0" borderId="0" xfId="0" applyNumberFormat="1"/>
    <xf numFmtId="165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49" fontId="1" fillId="0" borderId="0" xfId="0" applyNumberFormat="1" applyFont="1" applyFill="1" applyBorder="1"/>
    <xf numFmtId="0" fontId="0" fillId="0" borderId="0" xfId="0" applyFill="1" applyBorder="1" applyAlignment="1">
      <alignment horizontal="center"/>
    </xf>
    <xf numFmtId="166" fontId="0" fillId="0" borderId="0" xfId="0" applyNumberFormat="1" applyFill="1" applyBorder="1" applyAlignment="1">
      <alignment horizontal="center"/>
    </xf>
    <xf numFmtId="0" fontId="6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172" fontId="0" fillId="0" borderId="0" xfId="0" applyNumberFormat="1" applyAlignment="1">
      <alignment horizontal="center"/>
    </xf>
    <xf numFmtId="0" fontId="6" fillId="0" borderId="0" xfId="0" applyFont="1"/>
    <xf numFmtId="0" fontId="15" fillId="0" borderId="0" xfId="0" applyFont="1"/>
    <xf numFmtId="0" fontId="15" fillId="0" borderId="0" xfId="0" applyFont="1" applyAlignment="1">
      <alignment horizontal="center" vertical="center"/>
    </xf>
    <xf numFmtId="49" fontId="0" fillId="2" borderId="0" xfId="0" applyNumberFormat="1" applyFill="1" applyBorder="1"/>
    <xf numFmtId="49" fontId="0" fillId="2" borderId="0" xfId="0" applyNumberFormat="1" applyFill="1" applyBorder="1" applyAlignment="1">
      <alignment horizontal="center"/>
    </xf>
    <xf numFmtId="49" fontId="0" fillId="2" borderId="0" xfId="0" applyNumberFormat="1" applyFill="1" applyAlignment="1">
      <alignment horizontal="center"/>
    </xf>
    <xf numFmtId="165" fontId="0" fillId="2" borderId="0" xfId="0" applyNumberFormat="1" applyFill="1" applyBorder="1" applyAlignment="1">
      <alignment horizontal="center"/>
    </xf>
    <xf numFmtId="166" fontId="0" fillId="2" borderId="0" xfId="0" applyNumberFormat="1" applyFill="1" applyBorder="1" applyAlignment="1">
      <alignment horizontal="center"/>
    </xf>
    <xf numFmtId="168" fontId="0" fillId="2" borderId="0" xfId="0" applyNumberFormat="1" applyFill="1" applyBorder="1" applyAlignment="1">
      <alignment horizontal="center"/>
    </xf>
    <xf numFmtId="169" fontId="0" fillId="2" borderId="0" xfId="0" applyNumberFormat="1" applyFill="1" applyBorder="1" applyAlignment="1">
      <alignment horizontal="center"/>
    </xf>
    <xf numFmtId="169" fontId="0" fillId="2" borderId="0" xfId="0" applyNumberFormat="1" applyFill="1" applyAlignment="1">
      <alignment horizontal="center"/>
    </xf>
    <xf numFmtId="166" fontId="0" fillId="2" borderId="0" xfId="0" applyNumberFormat="1" applyFill="1" applyAlignment="1">
      <alignment horizontal="center"/>
    </xf>
    <xf numFmtId="0" fontId="0" fillId="2" borderId="0" xfId="0" applyFill="1" applyAlignment="1">
      <alignment horizontal="center"/>
    </xf>
    <xf numFmtId="168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70" fontId="0" fillId="2" borderId="0" xfId="0" applyNumberFormat="1" applyFill="1" applyBorder="1" applyAlignment="1">
      <alignment horizontal="center"/>
    </xf>
    <xf numFmtId="167" fontId="0" fillId="2" borderId="0" xfId="0" applyNumberFormat="1" applyFill="1" applyBorder="1" applyAlignment="1">
      <alignment horizontal="center"/>
    </xf>
    <xf numFmtId="49" fontId="1" fillId="3" borderId="18" xfId="0" applyNumberFormat="1" applyFont="1" applyFill="1" applyBorder="1" applyAlignment="1">
      <alignment horizontal="left" vertical="center"/>
    </xf>
    <xf numFmtId="49" fontId="1" fillId="3" borderId="18" xfId="0" applyNumberFormat="1" applyFont="1" applyFill="1" applyBorder="1" applyAlignment="1">
      <alignment horizontal="center" vertical="center"/>
    </xf>
    <xf numFmtId="49" fontId="1" fillId="3" borderId="18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/>
    <xf numFmtId="0" fontId="1" fillId="4" borderId="7" xfId="0" applyFont="1" applyFill="1" applyBorder="1" applyAlignment="1">
      <alignment horizontal="center"/>
    </xf>
    <xf numFmtId="2" fontId="1" fillId="4" borderId="7" xfId="0" applyNumberFormat="1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2" fontId="1" fillId="4" borderId="0" xfId="0" applyNumberFormat="1" applyFont="1" applyFill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2" fontId="1" fillId="4" borderId="12" xfId="0" applyNumberFormat="1" applyFont="1" applyFill="1" applyBorder="1" applyAlignment="1">
      <alignment horizontal="center"/>
    </xf>
    <xf numFmtId="49" fontId="0" fillId="2" borderId="0" xfId="0" applyNumberFormat="1" applyFill="1"/>
    <xf numFmtId="167" fontId="0" fillId="2" borderId="0" xfId="0" applyNumberFormat="1" applyFill="1" applyAlignment="1">
      <alignment horizontal="center"/>
    </xf>
    <xf numFmtId="49" fontId="1" fillId="4" borderId="7" xfId="0" applyNumberFormat="1" applyFont="1" applyFill="1" applyBorder="1"/>
    <xf numFmtId="49" fontId="1" fillId="4" borderId="7" xfId="0" applyNumberFormat="1" applyFont="1" applyFill="1" applyBorder="1" applyAlignment="1">
      <alignment horizontal="center"/>
    </xf>
    <xf numFmtId="49" fontId="1" fillId="4" borderId="0" xfId="0" applyNumberFormat="1" applyFont="1" applyFill="1" applyBorder="1"/>
    <xf numFmtId="49" fontId="1" fillId="4" borderId="0" xfId="0" applyNumberFormat="1" applyFont="1" applyFill="1" applyBorder="1" applyAlignment="1">
      <alignment horizontal="center"/>
    </xf>
    <xf numFmtId="49" fontId="1" fillId="4" borderId="12" xfId="0" applyNumberFormat="1" applyFont="1" applyFill="1" applyBorder="1"/>
    <xf numFmtId="49" fontId="1" fillId="4" borderId="12" xfId="0" applyNumberFormat="1" applyFont="1" applyFill="1" applyBorder="1" applyAlignment="1">
      <alignment horizontal="center"/>
    </xf>
    <xf numFmtId="173" fontId="0" fillId="2" borderId="0" xfId="0" applyNumberFormat="1" applyFill="1" applyAlignment="1">
      <alignment horizontal="center"/>
    </xf>
    <xf numFmtId="2" fontId="1" fillId="3" borderId="18" xfId="0" applyNumberFormat="1" applyFont="1" applyFill="1" applyBorder="1" applyAlignment="1">
      <alignment horizontal="center" vertical="center" wrapText="1"/>
    </xf>
    <xf numFmtId="2" fontId="2" fillId="3" borderId="18" xfId="0" applyNumberFormat="1" applyFont="1" applyFill="1" applyBorder="1" applyAlignment="1">
      <alignment horizontal="center" vertical="center" wrapText="1"/>
    </xf>
    <xf numFmtId="172" fontId="1" fillId="3" borderId="18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vertical="center"/>
    </xf>
    <xf numFmtId="0" fontId="0" fillId="4" borderId="7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2" fontId="0" fillId="4" borderId="12" xfId="0" applyNumberFormat="1" applyFill="1" applyBorder="1" applyAlignment="1">
      <alignment horizontal="center"/>
    </xf>
    <xf numFmtId="1" fontId="0" fillId="4" borderId="12" xfId="0" applyNumberFormat="1" applyFill="1" applyBorder="1" applyAlignment="1">
      <alignment horizontal="center"/>
    </xf>
    <xf numFmtId="171" fontId="0" fillId="4" borderId="12" xfId="0" applyNumberFormat="1" applyFill="1" applyBorder="1" applyAlignment="1">
      <alignment horizontal="center"/>
    </xf>
    <xf numFmtId="170" fontId="0" fillId="2" borderId="0" xfId="0" applyNumberFormat="1" applyFill="1" applyAlignment="1">
      <alignment horizontal="center"/>
    </xf>
    <xf numFmtId="165" fontId="0" fillId="4" borderId="7" xfId="0" applyNumberFormat="1" applyFill="1" applyBorder="1" applyAlignment="1">
      <alignment horizontal="center"/>
    </xf>
    <xf numFmtId="2" fontId="0" fillId="4" borderId="7" xfId="0" applyNumberFormat="1" applyFill="1" applyBorder="1" applyAlignment="1">
      <alignment horizontal="center"/>
    </xf>
    <xf numFmtId="174" fontId="0" fillId="4" borderId="7" xfId="0" applyNumberFormat="1" applyFill="1" applyBorder="1" applyAlignment="1">
      <alignment horizontal="center"/>
    </xf>
    <xf numFmtId="166" fontId="0" fillId="4" borderId="7" xfId="0" applyNumberFormat="1" applyFill="1" applyBorder="1" applyAlignment="1">
      <alignment horizontal="center"/>
    </xf>
    <xf numFmtId="165" fontId="0" fillId="4" borderId="0" xfId="0" applyNumberFormat="1" applyFill="1" applyBorder="1" applyAlignment="1">
      <alignment horizontal="center"/>
    </xf>
    <xf numFmtId="2" fontId="0" fillId="4" borderId="0" xfId="0" applyNumberFormat="1" applyFill="1" applyBorder="1" applyAlignment="1">
      <alignment horizontal="center"/>
    </xf>
    <xf numFmtId="174" fontId="0" fillId="4" borderId="0" xfId="0" applyNumberFormat="1" applyFill="1" applyBorder="1" applyAlignment="1">
      <alignment horizontal="center"/>
    </xf>
    <xf numFmtId="171" fontId="0" fillId="4" borderId="0" xfId="0" applyNumberFormat="1" applyFill="1" applyBorder="1" applyAlignment="1">
      <alignment horizontal="center"/>
    </xf>
    <xf numFmtId="167" fontId="0" fillId="4" borderId="0" xfId="0" applyNumberFormat="1" applyFill="1" applyBorder="1" applyAlignment="1">
      <alignment horizontal="center"/>
    </xf>
    <xf numFmtId="166" fontId="0" fillId="4" borderId="0" xfId="0" applyNumberFormat="1" applyFill="1" applyBorder="1" applyAlignment="1">
      <alignment horizontal="center"/>
    </xf>
    <xf numFmtId="169" fontId="0" fillId="4" borderId="0" xfId="0" applyNumberFormat="1" applyFill="1" applyBorder="1" applyAlignment="1">
      <alignment horizontal="center"/>
    </xf>
    <xf numFmtId="174" fontId="0" fillId="4" borderId="12" xfId="0" applyNumberFormat="1" applyFill="1" applyBorder="1" applyAlignment="1">
      <alignment horizontal="center"/>
    </xf>
    <xf numFmtId="167" fontId="0" fillId="4" borderId="12" xfId="0" applyNumberFormat="1" applyFill="1" applyBorder="1" applyAlignment="1">
      <alignment horizontal="center"/>
    </xf>
    <xf numFmtId="166" fontId="0" fillId="4" borderId="12" xfId="0" applyNumberFormat="1" applyFill="1" applyBorder="1" applyAlignment="1">
      <alignment horizontal="center"/>
    </xf>
    <xf numFmtId="168" fontId="0" fillId="4" borderId="7" xfId="0" applyNumberFormat="1" applyFill="1" applyBorder="1" applyAlignment="1">
      <alignment horizontal="center"/>
    </xf>
    <xf numFmtId="49" fontId="0" fillId="3" borderId="18" xfId="0" applyNumberFormat="1" applyFill="1" applyBorder="1" applyAlignment="1">
      <alignment horizontal="center" vertical="center" wrapText="1"/>
    </xf>
    <xf numFmtId="168" fontId="0" fillId="4" borderId="0" xfId="0" applyNumberFormat="1" applyFill="1" applyBorder="1" applyAlignment="1">
      <alignment horizontal="center"/>
    </xf>
    <xf numFmtId="168" fontId="0" fillId="4" borderId="12" xfId="0" applyNumberFormat="1" applyFill="1" applyBorder="1" applyAlignment="1">
      <alignment horizontal="center"/>
    </xf>
    <xf numFmtId="49" fontId="0" fillId="2" borderId="0" xfId="0" applyNumberFormat="1" applyFont="1" applyFill="1" applyBorder="1"/>
    <xf numFmtId="0" fontId="0" fillId="2" borderId="0" xfId="0" applyFill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169" fontId="0" fillId="2" borderId="0" xfId="0" applyNumberFormat="1" applyFill="1" applyAlignment="1">
      <alignment horizontal="center" vertical="center"/>
    </xf>
    <xf numFmtId="1" fontId="0" fillId="4" borderId="7" xfId="0" applyNumberFormat="1" applyFill="1" applyBorder="1" applyAlignment="1">
      <alignment horizontal="center"/>
    </xf>
    <xf numFmtId="1" fontId="0" fillId="4" borderId="0" xfId="0" applyNumberFormat="1" applyFill="1" applyBorder="1" applyAlignment="1">
      <alignment horizontal="center"/>
    </xf>
    <xf numFmtId="0" fontId="0" fillId="3" borderId="14" xfId="0" applyFill="1" applyBorder="1"/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5" xfId="0" applyFill="1" applyBorder="1"/>
    <xf numFmtId="0" fontId="0" fillId="2" borderId="3" xfId="0" applyFont="1" applyFill="1" applyBorder="1" applyAlignment="1">
      <alignment vertical="center"/>
    </xf>
    <xf numFmtId="0" fontId="0" fillId="2" borderId="3" xfId="0" applyFont="1" applyFill="1" applyBorder="1" applyAlignment="1">
      <alignment horizontal="center" vertical="center"/>
    </xf>
    <xf numFmtId="0" fontId="0" fillId="2" borderId="17" xfId="0" applyFill="1" applyBorder="1"/>
    <xf numFmtId="0" fontId="0" fillId="2" borderId="5" xfId="0" applyFont="1" applyFill="1" applyBorder="1" applyAlignment="1">
      <alignment vertical="center"/>
    </xf>
    <xf numFmtId="0" fontId="0" fillId="2" borderId="5" xfId="0" applyFont="1" applyFill="1" applyBorder="1" applyAlignment="1">
      <alignment horizontal="center" vertical="center"/>
    </xf>
    <xf numFmtId="0" fontId="0" fillId="2" borderId="7" xfId="0" applyFont="1" applyFill="1" applyBorder="1" applyAlignment="1">
      <alignment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/>
    </xf>
    <xf numFmtId="0" fontId="0" fillId="2" borderId="0" xfId="0" applyFont="1" applyFill="1" applyBorder="1" applyAlignment="1">
      <alignment horizontal="center" vertical="center"/>
    </xf>
    <xf numFmtId="175" fontId="0" fillId="2" borderId="6" xfId="1" applyNumberFormat="1" applyFont="1" applyFill="1" applyBorder="1" applyAlignment="1">
      <alignment horizontal="center" vertical="center"/>
    </xf>
    <xf numFmtId="0" fontId="0" fillId="2" borderId="10" xfId="0" applyFont="1" applyFill="1" applyBorder="1" applyAlignment="1">
      <alignment vertical="center"/>
    </xf>
    <xf numFmtId="0" fontId="0" fillId="2" borderId="10" xfId="0" applyFont="1" applyFill="1" applyBorder="1" applyAlignment="1">
      <alignment horizontal="center" vertical="center"/>
    </xf>
    <xf numFmtId="0" fontId="0" fillId="2" borderId="16" xfId="0" applyFill="1" applyBorder="1"/>
    <xf numFmtId="0" fontId="0" fillId="2" borderId="12" xfId="0" applyFont="1" applyFill="1" applyBorder="1" applyAlignment="1">
      <alignment vertical="center"/>
    </xf>
    <xf numFmtId="0" fontId="0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0" fontId="7" fillId="3" borderId="14" xfId="0" applyFont="1" applyFill="1" applyBorder="1"/>
    <xf numFmtId="0" fontId="4" fillId="2" borderId="16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left" vertical="center"/>
    </xf>
    <xf numFmtId="49" fontId="1" fillId="3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/>
    </xf>
    <xf numFmtId="0" fontId="4" fillId="3" borderId="14" xfId="0" applyFont="1" applyFill="1" applyBorder="1"/>
    <xf numFmtId="166" fontId="0" fillId="2" borderId="0" xfId="0" applyNumberFormat="1" applyFill="1" applyAlignment="1">
      <alignment horizontal="center" vertical="center"/>
    </xf>
    <xf numFmtId="168" fontId="0" fillId="2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/>
    </xf>
    <xf numFmtId="169" fontId="0" fillId="4" borderId="12" xfId="0" applyNumberFormat="1" applyFill="1" applyBorder="1" applyAlignment="1">
      <alignment horizontal="center"/>
    </xf>
    <xf numFmtId="167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/>
    </xf>
    <xf numFmtId="49" fontId="0" fillId="2" borderId="0" xfId="0" applyNumberFormat="1" applyFill="1" applyBorder="1" applyAlignment="1">
      <alignment horizontal="center" vertical="center"/>
    </xf>
    <xf numFmtId="168" fontId="0" fillId="2" borderId="0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left" vertical="center"/>
    </xf>
    <xf numFmtId="165" fontId="0" fillId="2" borderId="12" xfId="0" applyNumberFormat="1" applyFill="1" applyBorder="1" applyAlignment="1">
      <alignment horizontal="center" vertical="center"/>
    </xf>
    <xf numFmtId="166" fontId="0" fillId="2" borderId="12" xfId="0" applyNumberFormat="1" applyFill="1" applyBorder="1" applyAlignment="1">
      <alignment horizontal="center" vertical="center"/>
    </xf>
    <xf numFmtId="49" fontId="0" fillId="2" borderId="12" xfId="0" applyNumberForma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49" fontId="1" fillId="0" borderId="18" xfId="0" applyNumberFormat="1" applyFont="1" applyFill="1" applyBorder="1" applyAlignment="1">
      <alignment horizontal="center" vertical="center" wrapText="1"/>
    </xf>
    <xf numFmtId="171" fontId="1" fillId="4" borderId="0" xfId="0" applyNumberFormat="1" applyFont="1" applyFill="1" applyBorder="1" applyAlignment="1">
      <alignment horizontal="center"/>
    </xf>
    <xf numFmtId="1" fontId="1" fillId="4" borderId="0" xfId="0" applyNumberFormat="1" applyFont="1" applyFill="1" applyBorder="1" applyAlignment="1">
      <alignment horizontal="center"/>
    </xf>
    <xf numFmtId="171" fontId="1" fillId="4" borderId="12" xfId="0" applyNumberFormat="1" applyFont="1" applyFill="1" applyBorder="1" applyAlignment="1">
      <alignment horizontal="center"/>
    </xf>
    <xf numFmtId="172" fontId="1" fillId="4" borderId="7" xfId="0" applyNumberFormat="1" applyFont="1" applyFill="1" applyBorder="1" applyAlignment="1">
      <alignment horizontal="center"/>
    </xf>
    <xf numFmtId="172" fontId="1" fillId="4" borderId="0" xfId="0" applyNumberFormat="1" applyFont="1" applyFill="1" applyBorder="1" applyAlignment="1">
      <alignment horizontal="center"/>
    </xf>
    <xf numFmtId="172" fontId="1" fillId="4" borderId="12" xfId="0" applyNumberFormat="1" applyFont="1" applyFill="1" applyBorder="1" applyAlignment="1">
      <alignment horizontal="center"/>
    </xf>
    <xf numFmtId="171" fontId="1" fillId="4" borderId="7" xfId="0" applyNumberFormat="1" applyFont="1" applyFill="1" applyBorder="1" applyAlignment="1">
      <alignment horizontal="center"/>
    </xf>
    <xf numFmtId="1" fontId="1" fillId="4" borderId="7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67" fontId="0" fillId="4" borderId="7" xfId="0" applyNumberFormat="1" applyFill="1" applyBorder="1" applyAlignment="1">
      <alignment horizontal="center"/>
    </xf>
    <xf numFmtId="166" fontId="0" fillId="0" borderId="0" xfId="0" applyNumberFormat="1"/>
    <xf numFmtId="166" fontId="1" fillId="4" borderId="7" xfId="0" applyNumberFormat="1" applyFont="1" applyFill="1" applyBorder="1" applyAlignment="1">
      <alignment horizontal="center"/>
    </xf>
    <xf numFmtId="166" fontId="1" fillId="4" borderId="12" xfId="0" applyNumberFormat="1" applyFont="1" applyFill="1" applyBorder="1" applyAlignment="1">
      <alignment horizontal="center"/>
    </xf>
    <xf numFmtId="170" fontId="0" fillId="4" borderId="7" xfId="0" applyNumberFormat="1" applyFill="1" applyBorder="1" applyAlignment="1">
      <alignment horizontal="center"/>
    </xf>
    <xf numFmtId="170" fontId="0" fillId="4" borderId="0" xfId="0" applyNumberFormat="1" applyFill="1" applyBorder="1" applyAlignment="1">
      <alignment horizontal="center"/>
    </xf>
    <xf numFmtId="170" fontId="0" fillId="4" borderId="12" xfId="0" applyNumberFormat="1" applyFill="1" applyBorder="1" applyAlignment="1">
      <alignment horizontal="center"/>
    </xf>
    <xf numFmtId="172" fontId="0" fillId="2" borderId="0" xfId="0" applyNumberFormat="1" applyFill="1" applyAlignment="1">
      <alignment horizontal="center"/>
    </xf>
    <xf numFmtId="174" fontId="1" fillId="4" borderId="7" xfId="0" applyNumberFormat="1" applyFont="1" applyFill="1" applyBorder="1" applyAlignment="1">
      <alignment horizontal="center"/>
    </xf>
    <xf numFmtId="174" fontId="1" fillId="4" borderId="0" xfId="0" applyNumberFormat="1" applyFont="1" applyFill="1" applyBorder="1" applyAlignment="1">
      <alignment horizontal="center"/>
    </xf>
    <xf numFmtId="174" fontId="1" fillId="4" borderId="12" xfId="0" applyNumberFormat="1" applyFont="1" applyFill="1" applyBorder="1" applyAlignment="1">
      <alignment horizontal="center"/>
    </xf>
    <xf numFmtId="166" fontId="1" fillId="4" borderId="0" xfId="0" applyNumberFormat="1" applyFont="1" applyFill="1" applyBorder="1" applyAlignment="1">
      <alignment horizontal="center"/>
    </xf>
    <xf numFmtId="175" fontId="0" fillId="2" borderId="4" xfId="1" applyNumberFormat="1" applyFont="1" applyFill="1" applyBorder="1" applyAlignment="1">
      <alignment horizontal="center" vertical="center"/>
    </xf>
    <xf numFmtId="175" fontId="0" fillId="2" borderId="8" xfId="1" applyNumberFormat="1" applyFont="1" applyFill="1" applyBorder="1" applyAlignment="1">
      <alignment horizontal="center" vertical="center"/>
    </xf>
    <xf numFmtId="175" fontId="0" fillId="2" borderId="9" xfId="1" applyNumberFormat="1" applyFont="1" applyFill="1" applyBorder="1" applyAlignment="1">
      <alignment horizontal="center" vertical="center"/>
    </xf>
    <xf numFmtId="175" fontId="0" fillId="2" borderId="11" xfId="1" applyNumberFormat="1" applyFont="1" applyFill="1" applyBorder="1" applyAlignment="1">
      <alignment horizontal="center" vertical="center"/>
    </xf>
    <xf numFmtId="175" fontId="0" fillId="2" borderId="13" xfId="1" applyNumberFormat="1" applyFont="1" applyFill="1" applyBorder="1" applyAlignment="1">
      <alignment horizontal="center" vertical="center"/>
    </xf>
    <xf numFmtId="0" fontId="16" fillId="0" borderId="0" xfId="0" applyFont="1" applyAlignment="1">
      <alignment horizontal="left" vertical="center"/>
    </xf>
    <xf numFmtId="49" fontId="0" fillId="2" borderId="0" xfId="0" applyNumberFormat="1" applyFill="1" applyAlignment="1">
      <alignment horizontal="left"/>
    </xf>
    <xf numFmtId="165" fontId="0" fillId="2" borderId="0" xfId="0" applyNumberFormat="1" applyFill="1" applyAlignment="1">
      <alignment horizontal="left"/>
    </xf>
    <xf numFmtId="2" fontId="0" fillId="2" borderId="0" xfId="0" applyNumberFormat="1" applyFill="1" applyAlignment="1">
      <alignment horizontal="center"/>
    </xf>
    <xf numFmtId="1" fontId="0" fillId="2" borderId="0" xfId="0" applyNumberFormat="1" applyFill="1" applyAlignment="1">
      <alignment horizontal="center"/>
    </xf>
    <xf numFmtId="171" fontId="0" fillId="2" borderId="0" xfId="0" applyNumberFormat="1" applyFill="1" applyAlignment="1">
      <alignment horizontal="center"/>
    </xf>
    <xf numFmtId="168" fontId="1" fillId="4" borderId="7" xfId="0" applyNumberFormat="1" applyFont="1" applyFill="1" applyBorder="1" applyAlignment="1">
      <alignment horizontal="center"/>
    </xf>
    <xf numFmtId="168" fontId="1" fillId="4" borderId="0" xfId="0" applyNumberFormat="1" applyFont="1" applyFill="1" applyBorder="1" applyAlignment="1">
      <alignment horizontal="center"/>
    </xf>
    <xf numFmtId="168" fontId="1" fillId="4" borderId="12" xfId="0" applyNumberFormat="1" applyFont="1" applyFill="1" applyBorder="1" applyAlignment="1">
      <alignment horizontal="center"/>
    </xf>
    <xf numFmtId="167" fontId="1" fillId="4" borderId="7" xfId="0" applyNumberFormat="1" applyFont="1" applyFill="1" applyBorder="1" applyAlignment="1">
      <alignment horizontal="center"/>
    </xf>
    <xf numFmtId="167" fontId="1" fillId="4" borderId="0" xfId="0" applyNumberFormat="1" applyFont="1" applyFill="1" applyBorder="1" applyAlignment="1">
      <alignment horizontal="center"/>
    </xf>
    <xf numFmtId="167" fontId="1" fillId="4" borderId="12" xfId="0" applyNumberFormat="1" applyFont="1" applyFill="1" applyBorder="1" applyAlignment="1">
      <alignment horizontal="center"/>
    </xf>
    <xf numFmtId="169" fontId="1" fillId="4" borderId="7" xfId="0" applyNumberFormat="1" applyFont="1" applyFill="1" applyBorder="1" applyAlignment="1">
      <alignment horizontal="center"/>
    </xf>
    <xf numFmtId="169" fontId="1" fillId="4" borderId="0" xfId="0" applyNumberFormat="1" applyFont="1" applyFill="1" applyBorder="1" applyAlignment="1">
      <alignment horizontal="center"/>
    </xf>
    <xf numFmtId="169" fontId="1" fillId="4" borderId="12" xfId="0" applyNumberFormat="1" applyFont="1" applyFill="1" applyBorder="1" applyAlignment="1">
      <alignment horizontal="center"/>
    </xf>
    <xf numFmtId="165" fontId="1" fillId="4" borderId="7" xfId="0" applyNumberFormat="1" applyFont="1" applyFill="1" applyBorder="1" applyAlignment="1">
      <alignment horizontal="center"/>
    </xf>
    <xf numFmtId="165" fontId="1" fillId="4" borderId="0" xfId="0" applyNumberFormat="1" applyFont="1" applyFill="1" applyBorder="1" applyAlignment="1">
      <alignment horizontal="center"/>
    </xf>
    <xf numFmtId="165" fontId="1" fillId="4" borderId="12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/>
    </xf>
    <xf numFmtId="0" fontId="6" fillId="0" borderId="0" xfId="0" applyFont="1"/>
    <xf numFmtId="0" fontId="0" fillId="2" borderId="0" xfId="0" applyFont="1" applyFill="1" applyBorder="1" applyAlignment="1">
      <alignment horizontal="center" vertical="center"/>
    </xf>
    <xf numFmtId="164" fontId="0" fillId="2" borderId="19" xfId="1" applyFont="1" applyFill="1" applyBorder="1" applyAlignment="1">
      <alignment horizontal="center" vertical="center"/>
    </xf>
    <xf numFmtId="164" fontId="0" fillId="2" borderId="20" xfId="1" applyFont="1" applyFill="1" applyBorder="1" applyAlignment="1">
      <alignment horizontal="center" vertical="center"/>
    </xf>
    <xf numFmtId="164" fontId="0" fillId="2" borderId="12" xfId="1" applyFont="1" applyFill="1" applyBorder="1" applyAlignment="1">
      <alignment horizontal="center" vertical="center"/>
    </xf>
    <xf numFmtId="164" fontId="0" fillId="2" borderId="13" xfId="1" applyFont="1" applyFill="1" applyBorder="1" applyAlignment="1">
      <alignment horizontal="center" vertical="center"/>
    </xf>
    <xf numFmtId="10" fontId="0" fillId="2" borderId="19" xfId="1" applyNumberFormat="1" applyFont="1" applyFill="1" applyBorder="1" applyAlignment="1">
      <alignment horizontal="center" vertical="center"/>
    </xf>
    <xf numFmtId="10" fontId="0" fillId="2" borderId="20" xfId="1" applyNumberFormat="1" applyFont="1" applyFill="1" applyBorder="1" applyAlignment="1">
      <alignment horizontal="center" vertical="center"/>
    </xf>
    <xf numFmtId="10" fontId="0" fillId="2" borderId="0" xfId="1" applyNumberFormat="1" applyFont="1" applyFill="1" applyBorder="1" applyAlignment="1">
      <alignment horizontal="center" vertical="center"/>
    </xf>
    <xf numFmtId="10" fontId="0" fillId="2" borderId="9" xfId="1" applyNumberFormat="1" applyFont="1" applyFill="1" applyBorder="1" applyAlignment="1">
      <alignment horizontal="center" vertical="center"/>
    </xf>
    <xf numFmtId="10" fontId="0" fillId="2" borderId="12" xfId="1" applyNumberFormat="1" applyFont="1" applyFill="1" applyBorder="1" applyAlignment="1">
      <alignment horizontal="center" vertical="center"/>
    </xf>
    <xf numFmtId="10" fontId="0" fillId="2" borderId="13" xfId="1" applyNumberFormat="1" applyFont="1" applyFill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49" fontId="0" fillId="5" borderId="0" xfId="0" applyNumberFormat="1" applyFill="1" applyAlignment="1">
      <alignment horizontal="left"/>
    </xf>
    <xf numFmtId="168" fontId="0" fillId="5" borderId="0" xfId="0" applyNumberFormat="1" applyFill="1" applyAlignment="1">
      <alignment horizontal="center"/>
    </xf>
    <xf numFmtId="166" fontId="0" fillId="5" borderId="0" xfId="0" applyNumberFormat="1" applyFill="1" applyAlignment="1">
      <alignment horizontal="center"/>
    </xf>
    <xf numFmtId="169" fontId="0" fillId="5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165" fontId="0" fillId="5" borderId="0" xfId="0" applyNumberFormat="1" applyFill="1" applyAlignment="1">
      <alignment horizontal="center"/>
    </xf>
    <xf numFmtId="165" fontId="1" fillId="2" borderId="0" xfId="0" applyNumberFormat="1" applyFont="1" applyFill="1" applyAlignment="1">
      <alignment horizontal="center"/>
    </xf>
    <xf numFmtId="169" fontId="0" fillId="4" borderId="7" xfId="0" applyNumberFormat="1" applyFill="1" applyBorder="1" applyAlignment="1">
      <alignment horizontal="center"/>
    </xf>
    <xf numFmtId="171" fontId="0" fillId="4" borderId="7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49" fontId="0" fillId="5" borderId="0" xfId="0" applyNumberFormat="1" applyFill="1" applyBorder="1"/>
    <xf numFmtId="169" fontId="0" fillId="5" borderId="0" xfId="0" applyNumberFormat="1" applyFill="1" applyBorder="1" applyAlignment="1">
      <alignment horizontal="center"/>
    </xf>
    <xf numFmtId="166" fontId="0" fillId="5" borderId="0" xfId="0" applyNumberFormat="1" applyFill="1" applyBorder="1" applyAlignment="1">
      <alignment horizontal="center"/>
    </xf>
    <xf numFmtId="167" fontId="0" fillId="5" borderId="0" xfId="0" applyNumberFormat="1" applyFill="1" applyAlignment="1">
      <alignment horizontal="center"/>
    </xf>
    <xf numFmtId="1" fontId="0" fillId="5" borderId="0" xfId="0" applyNumberFormat="1" applyFill="1" applyAlignment="1">
      <alignment horizontal="center"/>
    </xf>
    <xf numFmtId="168" fontId="0" fillId="0" borderId="0" xfId="0" applyNumberFormat="1"/>
    <xf numFmtId="168" fontId="0" fillId="5" borderId="0" xfId="0" applyNumberFormat="1" applyFill="1" applyBorder="1" applyAlignment="1">
      <alignment horizontal="center"/>
    </xf>
    <xf numFmtId="173" fontId="0" fillId="4" borderId="7" xfId="0" applyNumberFormat="1" applyFill="1" applyBorder="1" applyAlignment="1">
      <alignment horizontal="center"/>
    </xf>
    <xf numFmtId="173" fontId="0" fillId="4" borderId="0" xfId="0" applyNumberFormat="1" applyFill="1" applyBorder="1" applyAlignment="1">
      <alignment horizontal="center"/>
    </xf>
    <xf numFmtId="173" fontId="0" fillId="4" borderId="12" xfId="0" applyNumberFormat="1" applyFill="1" applyBorder="1" applyAlignment="1">
      <alignment horizontal="center"/>
    </xf>
    <xf numFmtId="167" fontId="0" fillId="0" borderId="0" xfId="0" applyNumberFormat="1"/>
    <xf numFmtId="49" fontId="1" fillId="4" borderId="0" xfId="0" applyNumberFormat="1" applyFont="1" applyFill="1"/>
    <xf numFmtId="165" fontId="0" fillId="4" borderId="0" xfId="0" applyNumberFormat="1" applyFill="1" applyAlignment="1">
      <alignment horizontal="center"/>
    </xf>
    <xf numFmtId="166" fontId="0" fillId="4" borderId="0" xfId="0" applyNumberFormat="1" applyFill="1" applyAlignment="1">
      <alignment horizontal="center"/>
    </xf>
    <xf numFmtId="2" fontId="0" fillId="0" borderId="0" xfId="0" applyNumberFormat="1" applyFill="1" applyBorder="1" applyAlignment="1">
      <alignment horizontal="center"/>
    </xf>
    <xf numFmtId="171" fontId="0" fillId="0" borderId="0" xfId="0" applyNumberFormat="1" applyFill="1" applyBorder="1" applyAlignment="1">
      <alignment horizontal="center"/>
    </xf>
    <xf numFmtId="174" fontId="0" fillId="0" borderId="0" xfId="0" applyNumberFormat="1" applyFill="1" applyBorder="1" applyAlignment="1">
      <alignment horizontal="center"/>
    </xf>
    <xf numFmtId="167" fontId="0" fillId="0" borderId="0" xfId="0" applyNumberFormat="1" applyFill="1" applyBorder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0" xfId="0" applyFill="1"/>
    <xf numFmtId="171" fontId="0" fillId="5" borderId="0" xfId="0" applyNumberFormat="1" applyFill="1" applyAlignment="1">
      <alignment horizontal="center"/>
    </xf>
    <xf numFmtId="0" fontId="1" fillId="0" borderId="0" xfId="0" applyFont="1" applyAlignment="1">
      <alignment vertical="center"/>
    </xf>
    <xf numFmtId="169" fontId="0" fillId="0" borderId="0" xfId="0" applyNumberFormat="1" applyFill="1" applyBorder="1" applyAlignment="1">
      <alignment horizontal="center"/>
    </xf>
    <xf numFmtId="170" fontId="0" fillId="0" borderId="0" xfId="0" applyNumberFormat="1" applyFill="1" applyBorder="1" applyAlignment="1">
      <alignment horizontal="center"/>
    </xf>
    <xf numFmtId="173" fontId="0" fillId="0" borderId="0" xfId="0" applyNumberFormat="1" applyFill="1" applyBorder="1" applyAlignment="1">
      <alignment horizontal="center"/>
    </xf>
    <xf numFmtId="168" fontId="0" fillId="0" borderId="0" xfId="0" applyNumberFormat="1" applyFill="1" applyBorder="1" applyAlignment="1">
      <alignment horizontal="center"/>
    </xf>
    <xf numFmtId="49" fontId="0" fillId="5" borderId="0" xfId="0" applyNumberFormat="1" applyFill="1"/>
    <xf numFmtId="0" fontId="0" fillId="4" borderId="0" xfId="0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1" fillId="4" borderId="0" xfId="0" applyNumberFormat="1" applyFont="1" applyFill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168" fontId="0" fillId="2" borderId="12" xfId="0" applyNumberFormat="1" applyFill="1" applyBorder="1" applyAlignment="1">
      <alignment horizontal="center" vertical="center"/>
    </xf>
    <xf numFmtId="166" fontId="0" fillId="2" borderId="13" xfId="0" applyNumberFormat="1" applyFill="1" applyBorder="1" applyAlignment="1">
      <alignment horizontal="center" vertical="center"/>
    </xf>
    <xf numFmtId="0" fontId="0" fillId="0" borderId="0" xfId="0" applyBorder="1"/>
    <xf numFmtId="165" fontId="0" fillId="0" borderId="0" xfId="0" applyNumberFormat="1" applyBorder="1"/>
    <xf numFmtId="49" fontId="0" fillId="0" borderId="0" xfId="0" applyNumberFormat="1" applyBorder="1"/>
    <xf numFmtId="0" fontId="4" fillId="0" borderId="0" xfId="0" applyFon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left" vertical="center"/>
    </xf>
    <xf numFmtId="165" fontId="0" fillId="0" borderId="0" xfId="0" applyNumberFormat="1" applyFill="1" applyBorder="1" applyAlignment="1">
      <alignment horizontal="center" vertical="center"/>
    </xf>
    <xf numFmtId="166" fontId="0" fillId="0" borderId="0" xfId="0" applyNumberFormat="1" applyFill="1" applyBorder="1" applyAlignment="1">
      <alignment horizontal="center" vertical="center"/>
    </xf>
    <xf numFmtId="49" fontId="0" fillId="0" borderId="0" xfId="0" applyNumberFormat="1" applyFill="1" applyBorder="1" applyAlignment="1">
      <alignment horizontal="center" vertical="center"/>
    </xf>
    <xf numFmtId="169" fontId="0" fillId="0" borderId="0" xfId="0" applyNumberFormat="1" applyFill="1" applyBorder="1" applyAlignment="1">
      <alignment horizontal="center" vertical="center"/>
    </xf>
    <xf numFmtId="168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</cellXfs>
  <cellStyles count="2">
    <cellStyle name="Čárka" xfId="1" builtinId="3"/>
    <cellStyle name="Normální" xfId="0" builtinId="0"/>
  </cellStyles>
  <dxfs count="0"/>
  <tableStyles count="0" defaultTableStyle="TableStyleMedium2" defaultPivotStyle="PivotStyleLight16"/>
  <colors>
    <mruColors>
      <color rgb="FFFF7C80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1571626</xdr:colOff>
      <xdr:row>0</xdr:row>
      <xdr:rowOff>71438</xdr:rowOff>
    </xdr:from>
    <xdr:to>
      <xdr:col>0</xdr:col>
      <xdr:colOff>3964782</xdr:colOff>
      <xdr:row>0</xdr:row>
      <xdr:rowOff>1347923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71626" y="71438"/>
          <a:ext cx="2393156" cy="1276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1726405</xdr:colOff>
      <xdr:row>0</xdr:row>
      <xdr:rowOff>107157</xdr:rowOff>
    </xdr:from>
    <xdr:to>
      <xdr:col>0</xdr:col>
      <xdr:colOff>4122341</xdr:colOff>
      <xdr:row>0</xdr:row>
      <xdr:rowOff>1381331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26405" y="107157"/>
          <a:ext cx="2395936" cy="127417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916781</xdr:colOff>
      <xdr:row>0</xdr:row>
      <xdr:rowOff>130969</xdr:rowOff>
    </xdr:from>
    <xdr:to>
      <xdr:col>2</xdr:col>
      <xdr:colOff>3306620</xdr:colOff>
      <xdr:row>0</xdr:row>
      <xdr:rowOff>1405143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76375" y="130969"/>
          <a:ext cx="2389839" cy="127417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571500</xdr:colOff>
      <xdr:row>0</xdr:row>
      <xdr:rowOff>59531</xdr:rowOff>
    </xdr:from>
    <xdr:to>
      <xdr:col>3</xdr:col>
      <xdr:colOff>639620</xdr:colOff>
      <xdr:row>0</xdr:row>
      <xdr:rowOff>1339802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7281" y="59531"/>
          <a:ext cx="2389839" cy="128027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785812</xdr:colOff>
      <xdr:row>0</xdr:row>
      <xdr:rowOff>71438</xdr:rowOff>
    </xdr:from>
    <xdr:to>
      <xdr:col>4</xdr:col>
      <xdr:colOff>341964</xdr:colOff>
      <xdr:row>0</xdr:row>
      <xdr:rowOff>1345612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0625" y="71438"/>
          <a:ext cx="2389839" cy="12741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63"/>
  <sheetViews>
    <sheetView showGridLines="0" tabSelected="1" zoomScale="80" zoomScaleNormal="80" workbookViewId="0">
      <selection activeCell="A5" sqref="A5"/>
    </sheetView>
  </sheetViews>
  <sheetFormatPr defaultRowHeight="15"/>
  <cols>
    <col min="1" max="1" width="75.85546875" customWidth="1"/>
    <col min="2" max="2" width="13.140625" style="2" customWidth="1"/>
    <col min="3" max="29" width="15.7109375" style="2" customWidth="1"/>
    <col min="30" max="34" width="15.7109375" customWidth="1"/>
  </cols>
  <sheetData>
    <row r="1" spans="1:29" ht="120" customHeight="1">
      <c r="B1" s="168" t="s">
        <v>221</v>
      </c>
      <c r="J1" s="140"/>
      <c r="K1" s="141"/>
      <c r="L1" s="141"/>
      <c r="M1" s="141"/>
      <c r="N1" s="141"/>
      <c r="O1" s="141"/>
      <c r="P1" s="141"/>
      <c r="Q1" s="140"/>
    </row>
    <row r="2" spans="1:29" s="10" customFormat="1">
      <c r="A2" s="8" t="s">
        <v>29</v>
      </c>
      <c r="B2" s="9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</row>
    <row r="3" spans="1:29" ht="15.75" thickBot="1"/>
    <row r="4" spans="1:29" s="3" customFormat="1" ht="60" customHeight="1">
      <c r="A4" s="41" t="s">
        <v>6</v>
      </c>
      <c r="B4" s="42" t="s">
        <v>3</v>
      </c>
      <c r="C4" s="43" t="s">
        <v>55</v>
      </c>
      <c r="D4" s="44" t="s">
        <v>56</v>
      </c>
      <c r="E4" s="43" t="s">
        <v>80</v>
      </c>
      <c r="F4" s="43" t="s">
        <v>57</v>
      </c>
      <c r="G4" s="43" t="s">
        <v>58</v>
      </c>
      <c r="H4" s="43" t="s">
        <v>59</v>
      </c>
      <c r="I4" s="43" t="s">
        <v>60</v>
      </c>
      <c r="J4" s="43" t="s">
        <v>61</v>
      </c>
      <c r="K4" s="43" t="s">
        <v>62</v>
      </c>
      <c r="L4" s="43" t="s">
        <v>37</v>
      </c>
      <c r="M4" s="43" t="s">
        <v>38</v>
      </c>
      <c r="N4" s="43" t="s">
        <v>40</v>
      </c>
      <c r="O4" s="43" t="s">
        <v>115</v>
      </c>
      <c r="P4" s="43" t="s">
        <v>41</v>
      </c>
      <c r="Q4" s="43" t="s">
        <v>168</v>
      </c>
      <c r="R4" s="43" t="s">
        <v>77</v>
      </c>
      <c r="S4" s="43" t="s">
        <v>78</v>
      </c>
      <c r="T4" s="43" t="s">
        <v>50</v>
      </c>
      <c r="U4" s="43" t="s">
        <v>76</v>
      </c>
      <c r="V4" s="43" t="s">
        <v>170</v>
      </c>
      <c r="W4" s="43" t="s">
        <v>116</v>
      </c>
      <c r="X4" s="43" t="s">
        <v>204</v>
      </c>
    </row>
    <row r="5" spans="1:29" s="2" customFormat="1">
      <c r="A5" s="169" t="s">
        <v>227</v>
      </c>
      <c r="B5" s="170">
        <v>24002208</v>
      </c>
      <c r="C5" s="35">
        <v>88.7</v>
      </c>
      <c r="D5" s="35">
        <v>14.89</v>
      </c>
      <c r="E5" s="37">
        <v>3.0270000000000001</v>
      </c>
      <c r="F5" s="37">
        <v>5.2949999999999999</v>
      </c>
      <c r="G5" s="37">
        <v>4.3390000000000004</v>
      </c>
      <c r="H5" s="37"/>
      <c r="I5" s="55"/>
      <c r="J5" s="37"/>
      <c r="K5" s="35"/>
      <c r="L5" s="35">
        <v>38.99</v>
      </c>
      <c r="M5" s="34">
        <v>165</v>
      </c>
      <c r="N5" s="35">
        <v>98.34</v>
      </c>
      <c r="O5" s="34"/>
      <c r="P5" s="158"/>
      <c r="Q5" s="158"/>
      <c r="R5" s="35">
        <v>9.4009999999999998</v>
      </c>
      <c r="S5" s="37"/>
      <c r="T5" s="38">
        <v>15420</v>
      </c>
      <c r="U5" s="34">
        <v>68.489999999999995</v>
      </c>
      <c r="V5" s="172"/>
      <c r="W5" s="172"/>
      <c r="X5" s="55"/>
    </row>
    <row r="6" spans="1:29" s="2" customFormat="1">
      <c r="A6" s="169" t="s">
        <v>227</v>
      </c>
      <c r="B6" s="170">
        <v>24002076</v>
      </c>
      <c r="C6" s="35">
        <v>86.88</v>
      </c>
      <c r="D6" s="35">
        <v>15.4</v>
      </c>
      <c r="E6" s="37">
        <v>3.5259999999999998</v>
      </c>
      <c r="F6" s="37">
        <v>4.1639999999999997</v>
      </c>
      <c r="G6" s="37">
        <v>4.66</v>
      </c>
      <c r="H6" s="37"/>
      <c r="I6" s="55"/>
      <c r="J6" s="37"/>
      <c r="K6" s="35"/>
      <c r="L6" s="35">
        <v>16.309999999999999</v>
      </c>
      <c r="M6" s="34">
        <v>109</v>
      </c>
      <c r="N6" s="35">
        <v>88.83</v>
      </c>
      <c r="O6" s="34"/>
      <c r="P6" s="158"/>
      <c r="Q6" s="158"/>
      <c r="R6" s="35">
        <v>10.84</v>
      </c>
      <c r="S6" s="37"/>
      <c r="T6" s="38">
        <v>6589</v>
      </c>
      <c r="U6" s="34">
        <v>34.4</v>
      </c>
      <c r="V6" s="35">
        <v>37.840000000000003</v>
      </c>
      <c r="W6" s="172"/>
      <c r="X6" s="55"/>
      <c r="Y6" s="15"/>
      <c r="Z6" s="15"/>
      <c r="AA6" s="15"/>
      <c r="AB6" s="15"/>
    </row>
    <row r="7" spans="1:29" s="2" customFormat="1">
      <c r="A7" s="169" t="s">
        <v>228</v>
      </c>
      <c r="B7" s="170">
        <v>24001570</v>
      </c>
      <c r="C7" s="35">
        <v>90.06</v>
      </c>
      <c r="D7" s="35">
        <v>16.23</v>
      </c>
      <c r="E7" s="37">
        <v>3.97</v>
      </c>
      <c r="F7" s="37">
        <v>4.625</v>
      </c>
      <c r="G7" s="37">
        <v>3.0649999999999999</v>
      </c>
      <c r="H7" s="37">
        <v>0.81</v>
      </c>
      <c r="I7" s="55">
        <v>0.45500000000000002</v>
      </c>
      <c r="J7" s="37">
        <v>0.28999999999999998</v>
      </c>
      <c r="K7" s="35"/>
      <c r="L7" s="35"/>
      <c r="M7" s="34"/>
      <c r="N7" s="35"/>
      <c r="O7" s="34"/>
      <c r="P7" s="158"/>
      <c r="Q7" s="158"/>
      <c r="R7" s="35"/>
      <c r="S7" s="37"/>
      <c r="T7" s="38"/>
      <c r="U7" s="34"/>
      <c r="V7" s="172"/>
      <c r="W7" s="172"/>
      <c r="X7" s="38">
        <v>2004</v>
      </c>
      <c r="AB7" s="15"/>
    </row>
    <row r="8" spans="1:29" s="2" customFormat="1">
      <c r="A8" s="169" t="s">
        <v>228</v>
      </c>
      <c r="B8" s="170">
        <v>24001595</v>
      </c>
      <c r="C8" s="35">
        <v>90.06</v>
      </c>
      <c r="D8" s="35">
        <v>17.399999999999999</v>
      </c>
      <c r="E8" s="37">
        <v>6.4880000000000004</v>
      </c>
      <c r="F8" s="37">
        <v>4.758</v>
      </c>
      <c r="G8" s="37">
        <v>2.8210000000000002</v>
      </c>
      <c r="H8" s="37">
        <v>0.47299999999999998</v>
      </c>
      <c r="I8" s="55">
        <v>0.53959999999999997</v>
      </c>
      <c r="J8" s="37">
        <v>0.26500000000000001</v>
      </c>
      <c r="K8" s="35"/>
      <c r="L8" s="35">
        <v>143.80000000000001</v>
      </c>
      <c r="M8" s="34">
        <v>140.5</v>
      </c>
      <c r="N8" s="35">
        <v>72.209999999999994</v>
      </c>
      <c r="O8" s="34">
        <v>200.6</v>
      </c>
      <c r="P8" s="158"/>
      <c r="Q8" s="158"/>
      <c r="R8" s="35">
        <v>12.93</v>
      </c>
      <c r="S8" s="37">
        <v>5.0679999999999996</v>
      </c>
      <c r="T8" s="38">
        <v>14110</v>
      </c>
      <c r="U8" s="34">
        <v>121.5</v>
      </c>
      <c r="V8" s="172"/>
      <c r="W8" s="172"/>
      <c r="X8" s="55"/>
    </row>
    <row r="9" spans="1:29" s="2" customFormat="1">
      <c r="A9" s="169" t="s">
        <v>224</v>
      </c>
      <c r="B9" s="170">
        <v>24002117</v>
      </c>
      <c r="C9" s="35">
        <v>89.23</v>
      </c>
      <c r="D9" s="35">
        <v>14.73</v>
      </c>
      <c r="E9" s="37">
        <v>3.42</v>
      </c>
      <c r="F9" s="37">
        <v>4.0170000000000003</v>
      </c>
      <c r="G9" s="37">
        <v>3.66</v>
      </c>
      <c r="H9" s="37">
        <v>0.65210000000000001</v>
      </c>
      <c r="I9" s="55">
        <v>0.41839999999999999</v>
      </c>
      <c r="J9" s="37">
        <v>0.18060000000000001</v>
      </c>
      <c r="K9" s="55">
        <v>0.14560000000000001</v>
      </c>
      <c r="L9" s="35">
        <v>13.48</v>
      </c>
      <c r="M9" s="34">
        <v>90.95</v>
      </c>
      <c r="N9" s="35">
        <v>96.45</v>
      </c>
      <c r="O9" s="34">
        <v>140.80000000000001</v>
      </c>
      <c r="P9" s="37"/>
      <c r="Q9" s="37"/>
      <c r="R9" s="35">
        <v>9.0510000000000002</v>
      </c>
      <c r="S9" s="38"/>
      <c r="T9" s="38">
        <v>4235</v>
      </c>
      <c r="U9" s="38"/>
      <c r="V9" s="37"/>
      <c r="W9" s="37"/>
      <c r="X9" s="55"/>
      <c r="Y9" s="15"/>
      <c r="Z9" s="15"/>
      <c r="AA9" s="15"/>
      <c r="AB9" s="15"/>
    </row>
    <row r="10" spans="1:29" s="2" customFormat="1">
      <c r="A10" s="202" t="s">
        <v>225</v>
      </c>
      <c r="B10" s="170">
        <v>24002279</v>
      </c>
      <c r="C10" s="35">
        <v>98.39</v>
      </c>
      <c r="D10" s="55"/>
      <c r="E10" s="173"/>
      <c r="F10" s="34"/>
      <c r="G10" s="34"/>
      <c r="H10" s="203">
        <v>18.25</v>
      </c>
      <c r="I10" s="55"/>
      <c r="J10" s="37"/>
      <c r="K10" s="35"/>
      <c r="L10" s="204">
        <v>164.1</v>
      </c>
      <c r="M10" s="205">
        <v>775.9</v>
      </c>
      <c r="N10" s="204">
        <v>1521</v>
      </c>
      <c r="O10" s="34">
        <v>13720</v>
      </c>
      <c r="P10" s="206" t="s">
        <v>226</v>
      </c>
      <c r="Q10" s="35">
        <v>91.25</v>
      </c>
      <c r="R10" s="35">
        <v>191.5</v>
      </c>
      <c r="S10" s="37">
        <v>38.950000000000003</v>
      </c>
      <c r="T10" s="207">
        <v>126600</v>
      </c>
      <c r="U10" s="38"/>
      <c r="V10" s="172"/>
      <c r="W10" s="207">
        <v>14750</v>
      </c>
      <c r="X10" s="55"/>
    </row>
    <row r="11" spans="1:29" s="1" customFormat="1">
      <c r="A11" s="45" t="s">
        <v>0</v>
      </c>
      <c r="B11" s="46"/>
      <c r="C11" s="153">
        <f>MIN(C5:C10)</f>
        <v>86.88</v>
      </c>
      <c r="D11" s="153">
        <f>MIN(D5:D10)</f>
        <v>14.73</v>
      </c>
      <c r="E11" s="174">
        <f>MIN(E5:E10)</f>
        <v>3.0270000000000001</v>
      </c>
      <c r="F11" s="174">
        <f>MIN(F5:F10)</f>
        <v>4.0170000000000003</v>
      </c>
      <c r="G11" s="174">
        <f>MIN(G5:G10)</f>
        <v>2.8210000000000002</v>
      </c>
      <c r="H11" s="174">
        <f>MIN(H5:H10)</f>
        <v>0.47299999999999998</v>
      </c>
      <c r="I11" s="177">
        <f>MIN(I5:I10)</f>
        <v>0.41839999999999999</v>
      </c>
      <c r="J11" s="174">
        <f>MIN(J5:J10)</f>
        <v>0.18060000000000001</v>
      </c>
      <c r="K11" s="153"/>
      <c r="L11" s="153">
        <f>MIN(L5:L10)</f>
        <v>13.48</v>
      </c>
      <c r="M11" s="180">
        <f>MIN(M5:M10)</f>
        <v>90.95</v>
      </c>
      <c r="N11" s="153">
        <f>MIN(N5:N10)</f>
        <v>72.209999999999994</v>
      </c>
      <c r="O11" s="180">
        <f>MIN(O5:O10)</f>
        <v>140.80000000000001</v>
      </c>
      <c r="P11" s="145"/>
      <c r="Q11" s="145"/>
      <c r="R11" s="153">
        <f>MIN(R5:R10)</f>
        <v>9.0510000000000002</v>
      </c>
      <c r="S11" s="174">
        <f>MIN(S5:S10)</f>
        <v>5.0679999999999996</v>
      </c>
      <c r="T11" s="183">
        <f>MIN(T5:T10)</f>
        <v>4235</v>
      </c>
      <c r="U11" s="180">
        <f>MIN(U5:U10)</f>
        <v>34.4</v>
      </c>
      <c r="V11" s="149"/>
      <c r="W11" s="149"/>
      <c r="X11" s="177"/>
    </row>
    <row r="12" spans="1:29" s="1" customFormat="1">
      <c r="A12" s="48" t="s">
        <v>1</v>
      </c>
      <c r="B12" s="49"/>
      <c r="C12" s="162">
        <f>MAX(C5:C10)</f>
        <v>98.39</v>
      </c>
      <c r="D12" s="162">
        <f>MAX(D5:D10)</f>
        <v>17.399999999999999</v>
      </c>
      <c r="E12" s="175">
        <f>MAX(E5:E10)</f>
        <v>6.4880000000000004</v>
      </c>
      <c r="F12" s="175">
        <f>MAX(F5:F10)</f>
        <v>5.2949999999999999</v>
      </c>
      <c r="G12" s="175">
        <f>MAX(G5:G10)</f>
        <v>4.66</v>
      </c>
      <c r="H12" s="175">
        <f>MAX(H5:H10)</f>
        <v>18.25</v>
      </c>
      <c r="I12" s="178">
        <f>MAX(I5:I10)</f>
        <v>0.53959999999999997</v>
      </c>
      <c r="J12" s="175">
        <f>MAX(J5:J10)</f>
        <v>0.28999999999999998</v>
      </c>
      <c r="K12" s="162"/>
      <c r="L12" s="162">
        <f>MAX(L5:L10)</f>
        <v>164.1</v>
      </c>
      <c r="M12" s="181">
        <f>MAX(M5:M10)</f>
        <v>775.9</v>
      </c>
      <c r="N12" s="162">
        <f>MAX(N5:N10)</f>
        <v>1521</v>
      </c>
      <c r="O12" s="181">
        <f>MAX(O5:O10)</f>
        <v>13720</v>
      </c>
      <c r="P12" s="146"/>
      <c r="Q12" s="146"/>
      <c r="R12" s="162">
        <f>MAX(R5:R10)</f>
        <v>191.5</v>
      </c>
      <c r="S12" s="175">
        <f>MAX(S5:S10)</f>
        <v>38.950000000000003</v>
      </c>
      <c r="T12" s="184">
        <f>MAX(T5:T10)</f>
        <v>126600</v>
      </c>
      <c r="U12" s="181">
        <f>MAX(U5:U10)</f>
        <v>121.5</v>
      </c>
      <c r="V12" s="143"/>
      <c r="W12" s="143"/>
      <c r="X12" s="178"/>
    </row>
    <row r="13" spans="1:29" s="1" customFormat="1" ht="15.75" thickBot="1">
      <c r="A13" s="51" t="s">
        <v>2</v>
      </c>
      <c r="B13" s="52"/>
      <c r="C13" s="154">
        <f>MEDIAN(C5:C10)</f>
        <v>89.64500000000001</v>
      </c>
      <c r="D13" s="154">
        <f>MEDIAN(D5:D10)</f>
        <v>15.4</v>
      </c>
      <c r="E13" s="176">
        <f>MEDIAN(E5:E10)</f>
        <v>3.5259999999999998</v>
      </c>
      <c r="F13" s="176">
        <f>MEDIAN(F5:F10)</f>
        <v>4.625</v>
      </c>
      <c r="G13" s="176">
        <f>MEDIAN(G5:G10)</f>
        <v>3.66</v>
      </c>
      <c r="H13" s="176">
        <f>MEDIAN(H5:H10)</f>
        <v>0.73104999999999998</v>
      </c>
      <c r="I13" s="179">
        <f>MEDIAN(I5:I10)</f>
        <v>0.45500000000000002</v>
      </c>
      <c r="J13" s="176">
        <f>MEDIAN(J5:J10)</f>
        <v>0.26500000000000001</v>
      </c>
      <c r="K13" s="154"/>
      <c r="L13" s="154">
        <f>MEDIAN(L5:L10)</f>
        <v>38.99</v>
      </c>
      <c r="M13" s="182">
        <f>MEDIAN(M5:M10)</f>
        <v>140.5</v>
      </c>
      <c r="N13" s="154">
        <f>MEDIAN(N5:N10)</f>
        <v>96.45</v>
      </c>
      <c r="O13" s="182">
        <f>MEDIAN(O5:O10)</f>
        <v>200.6</v>
      </c>
      <c r="P13" s="147"/>
      <c r="Q13" s="147"/>
      <c r="R13" s="154">
        <f>MEDIAN(R5:R10)</f>
        <v>10.84</v>
      </c>
      <c r="S13" s="176">
        <f>MEDIAN(S5:S10)</f>
        <v>22.009</v>
      </c>
      <c r="T13" s="185">
        <f>MEDIAN(T5:T10)</f>
        <v>14110</v>
      </c>
      <c r="U13" s="182">
        <f>MEDIAN(U5:U10)</f>
        <v>68.489999999999995</v>
      </c>
      <c r="V13" s="150"/>
      <c r="W13" s="150"/>
      <c r="X13" s="179"/>
    </row>
    <row r="14" spans="1:29">
      <c r="C14" s="11"/>
      <c r="D14" s="11"/>
      <c r="E14" s="11"/>
      <c r="F14" s="11"/>
      <c r="G14" s="11"/>
      <c r="H14" s="23"/>
      <c r="I14" s="23"/>
      <c r="J14" s="23"/>
      <c r="L14" s="201"/>
      <c r="AC14"/>
    </row>
    <row r="15" spans="1:29" ht="15.75" thickBot="1">
      <c r="C15" s="11"/>
      <c r="D15" s="11"/>
      <c r="E15" s="11"/>
      <c r="F15" s="11"/>
      <c r="G15" s="11"/>
      <c r="H15" s="23"/>
      <c r="I15" s="23"/>
      <c r="J15" s="23"/>
      <c r="AC15"/>
    </row>
    <row r="16" spans="1:29" ht="60" customHeight="1">
      <c r="A16" s="41" t="s">
        <v>5</v>
      </c>
      <c r="B16" s="42" t="s">
        <v>3</v>
      </c>
      <c r="C16" s="43" t="s">
        <v>55</v>
      </c>
      <c r="D16" s="44" t="s">
        <v>56</v>
      </c>
      <c r="E16" s="43" t="s">
        <v>80</v>
      </c>
      <c r="F16" s="43" t="s">
        <v>57</v>
      </c>
      <c r="G16" s="43" t="s">
        <v>58</v>
      </c>
      <c r="H16" s="43" t="s">
        <v>59</v>
      </c>
      <c r="I16" s="43" t="s">
        <v>60</v>
      </c>
      <c r="J16" s="43" t="s">
        <v>61</v>
      </c>
      <c r="K16" s="43" t="s">
        <v>37</v>
      </c>
      <c r="L16" s="43" t="s">
        <v>38</v>
      </c>
      <c r="M16" s="43" t="s">
        <v>40</v>
      </c>
      <c r="N16" s="43" t="s">
        <v>115</v>
      </c>
      <c r="O16" s="43" t="s">
        <v>78</v>
      </c>
      <c r="P16" s="43" t="s">
        <v>219</v>
      </c>
      <c r="Q16" s="43" t="s">
        <v>220</v>
      </c>
      <c r="R16" s="43" t="s">
        <v>50</v>
      </c>
      <c r="S16" s="43" t="s">
        <v>76</v>
      </c>
      <c r="T16" s="43" t="s">
        <v>170</v>
      </c>
      <c r="U16" s="43" t="s">
        <v>117</v>
      </c>
      <c r="V16" s="43" t="s">
        <v>204</v>
      </c>
      <c r="W16"/>
      <c r="X16"/>
      <c r="Y16"/>
      <c r="Z16"/>
      <c r="AA16"/>
      <c r="AB16"/>
      <c r="AC16"/>
    </row>
    <row r="17" spans="1:29">
      <c r="A17" s="27" t="s">
        <v>255</v>
      </c>
      <c r="B17" s="30">
        <v>24001697</v>
      </c>
      <c r="C17" s="31">
        <v>88.68</v>
      </c>
      <c r="D17" s="31">
        <v>17.61</v>
      </c>
      <c r="E17" s="32">
        <v>3.82</v>
      </c>
      <c r="F17" s="32">
        <v>5.34</v>
      </c>
      <c r="G17" s="37">
        <v>3.09</v>
      </c>
      <c r="H17" s="37">
        <v>1.091</v>
      </c>
      <c r="I17" s="55">
        <v>0.56620000000000004</v>
      </c>
      <c r="J17" s="37">
        <v>0.1817</v>
      </c>
      <c r="K17" s="35">
        <v>15.15</v>
      </c>
      <c r="L17" s="34">
        <v>90.35</v>
      </c>
      <c r="M17" s="34">
        <v>104</v>
      </c>
      <c r="N17" s="34">
        <v>184.1</v>
      </c>
      <c r="O17" s="37">
        <v>4.5049999999999999</v>
      </c>
      <c r="P17" s="37"/>
      <c r="Q17" s="37"/>
      <c r="R17" s="172">
        <v>9302</v>
      </c>
      <c r="S17" s="171">
        <v>46.21</v>
      </c>
      <c r="T17" s="173"/>
      <c r="U17" s="37"/>
      <c r="V17" s="37"/>
      <c r="W17" s="13"/>
      <c r="X17" s="13"/>
      <c r="Y17"/>
      <c r="Z17"/>
      <c r="AA17"/>
      <c r="AB17"/>
      <c r="AC17"/>
    </row>
    <row r="18" spans="1:29">
      <c r="A18" s="27" t="s">
        <v>253</v>
      </c>
      <c r="B18" s="30">
        <v>24002032</v>
      </c>
      <c r="C18" s="31">
        <v>87.64</v>
      </c>
      <c r="D18" s="31">
        <v>14.11</v>
      </c>
      <c r="E18" s="32">
        <v>3.93</v>
      </c>
      <c r="F18" s="32">
        <v>4.4980000000000002</v>
      </c>
      <c r="G18" s="37">
        <v>3.323</v>
      </c>
      <c r="H18" s="37">
        <v>0.71599999999999997</v>
      </c>
      <c r="I18" s="55">
        <v>0.54469999999999996</v>
      </c>
      <c r="J18" s="37">
        <v>0.13600000000000001</v>
      </c>
      <c r="K18" s="35">
        <v>7.39</v>
      </c>
      <c r="L18" s="34">
        <v>102.9</v>
      </c>
      <c r="M18" s="34">
        <v>108.9</v>
      </c>
      <c r="N18" s="34">
        <v>160.19999999999999</v>
      </c>
      <c r="O18" s="29"/>
      <c r="P18" s="29"/>
      <c r="Q18" s="29"/>
      <c r="R18" s="172">
        <v>9896</v>
      </c>
      <c r="S18" s="171"/>
      <c r="T18" s="173"/>
      <c r="U18" s="29"/>
      <c r="V18" s="172">
        <v>537</v>
      </c>
      <c r="W18" s="13"/>
      <c r="X18" s="13"/>
      <c r="Y18"/>
      <c r="Z18"/>
      <c r="AA18"/>
      <c r="AB18"/>
      <c r="AC18"/>
    </row>
    <row r="19" spans="1:29">
      <c r="A19" s="212" t="s">
        <v>252</v>
      </c>
      <c r="B19" s="30">
        <v>24002281</v>
      </c>
      <c r="C19" s="31">
        <v>88.75</v>
      </c>
      <c r="D19" s="214">
        <v>19.059999999999999</v>
      </c>
      <c r="E19" s="32">
        <v>4.6360000000000001</v>
      </c>
      <c r="F19" s="218">
        <v>6.2409999999999997</v>
      </c>
      <c r="G19" s="37">
        <v>3.2949999999999999</v>
      </c>
      <c r="H19" s="37"/>
      <c r="I19" s="36"/>
      <c r="J19" s="37"/>
      <c r="K19" s="35">
        <v>21.13</v>
      </c>
      <c r="L19" s="205">
        <v>177.1</v>
      </c>
      <c r="M19" s="34">
        <v>123.5</v>
      </c>
      <c r="N19" s="34">
        <v>271.2</v>
      </c>
      <c r="O19" s="37">
        <v>4.0270000000000001</v>
      </c>
      <c r="P19" s="37"/>
      <c r="Q19" s="37"/>
      <c r="R19" s="172">
        <v>11320</v>
      </c>
      <c r="S19" s="171"/>
      <c r="T19" s="173"/>
      <c r="U19" s="37"/>
      <c r="V19" s="37"/>
      <c r="W19" s="13"/>
      <c r="X19" s="13"/>
      <c r="Y19"/>
      <c r="Z19"/>
      <c r="AA19"/>
      <c r="AB19"/>
      <c r="AC19"/>
    </row>
    <row r="20" spans="1:29">
      <c r="A20" s="27" t="s">
        <v>252</v>
      </c>
      <c r="B20" s="30">
        <v>24002076</v>
      </c>
      <c r="C20" s="31">
        <v>87.3</v>
      </c>
      <c r="D20" s="31">
        <v>19.89</v>
      </c>
      <c r="E20" s="32">
        <v>4.2309999999999999</v>
      </c>
      <c r="F20" s="32">
        <v>4.7770000000000001</v>
      </c>
      <c r="G20" s="37">
        <v>2.508</v>
      </c>
      <c r="H20" s="37"/>
      <c r="I20" s="36"/>
      <c r="J20" s="37"/>
      <c r="K20" s="35">
        <v>22.62</v>
      </c>
      <c r="L20" s="34">
        <v>106</v>
      </c>
      <c r="M20" s="34">
        <v>120.5</v>
      </c>
      <c r="N20" s="34">
        <v>239.3</v>
      </c>
      <c r="O20" s="37">
        <v>3.0350000000000001</v>
      </c>
      <c r="P20" s="37">
        <v>2.7480000000000002</v>
      </c>
      <c r="Q20" s="37">
        <v>5.7830000000000004</v>
      </c>
      <c r="R20" s="172">
        <v>12350</v>
      </c>
      <c r="S20" s="171">
        <v>53.99</v>
      </c>
      <c r="T20" s="173">
        <v>59.39</v>
      </c>
      <c r="U20" s="35">
        <v>66.989999999999995</v>
      </c>
      <c r="V20" s="37"/>
      <c r="W20" s="13"/>
      <c r="X20" s="13"/>
      <c r="Y20"/>
      <c r="Z20"/>
      <c r="AA20"/>
      <c r="AB20"/>
      <c r="AC20"/>
    </row>
    <row r="21" spans="1:29">
      <c r="A21" s="27" t="s">
        <v>254</v>
      </c>
      <c r="B21" s="30">
        <v>24002032</v>
      </c>
      <c r="C21" s="31">
        <v>88.03</v>
      </c>
      <c r="D21" s="31">
        <v>17.940000000000001</v>
      </c>
      <c r="E21" s="32">
        <v>6.6870000000000003</v>
      </c>
      <c r="F21" s="32">
        <v>4.5289999999999999</v>
      </c>
      <c r="G21" s="37">
        <v>2.9569999999999999</v>
      </c>
      <c r="H21" s="37"/>
      <c r="I21" s="36"/>
      <c r="J21" s="37"/>
      <c r="K21" s="35">
        <v>19.07</v>
      </c>
      <c r="L21" s="34">
        <v>134</v>
      </c>
      <c r="M21" s="34">
        <v>144.30000000000001</v>
      </c>
      <c r="N21" s="34">
        <v>217.4</v>
      </c>
      <c r="O21" s="37">
        <v>2.7570000000000001</v>
      </c>
      <c r="P21" s="37">
        <v>2.4350000000000001</v>
      </c>
      <c r="Q21" s="37">
        <v>5.1920000000000002</v>
      </c>
      <c r="R21" s="172">
        <v>13240</v>
      </c>
      <c r="S21" s="171"/>
      <c r="T21" s="173"/>
      <c r="U21" s="37"/>
      <c r="V21" s="37"/>
      <c r="W21" s="13"/>
      <c r="X21" s="13"/>
      <c r="Y21"/>
      <c r="Z21"/>
      <c r="AA21"/>
      <c r="AB21"/>
      <c r="AC21"/>
    </row>
    <row r="22" spans="1:29">
      <c r="A22" s="27" t="s">
        <v>251</v>
      </c>
      <c r="B22" s="30">
        <v>24002478</v>
      </c>
      <c r="C22" s="31">
        <v>98.52</v>
      </c>
      <c r="D22" s="31"/>
      <c r="E22" s="33"/>
      <c r="F22" s="31"/>
      <c r="G22" s="35"/>
      <c r="H22" s="37">
        <v>20.73</v>
      </c>
      <c r="I22" s="55">
        <v>2.5489999999999999</v>
      </c>
      <c r="J22" s="37">
        <v>4.9820000000000002</v>
      </c>
      <c r="K22" s="35">
        <v>530.5</v>
      </c>
      <c r="L22" s="34">
        <v>3221</v>
      </c>
      <c r="M22" s="34">
        <v>3107</v>
      </c>
      <c r="N22" s="34">
        <v>2724</v>
      </c>
      <c r="O22" s="29"/>
      <c r="P22" s="29"/>
      <c r="Q22" s="29"/>
      <c r="R22" s="172">
        <v>319900</v>
      </c>
      <c r="S22" s="171">
        <v>1428</v>
      </c>
      <c r="T22" s="173">
        <v>1571</v>
      </c>
      <c r="U22" s="29"/>
      <c r="V22" s="29"/>
      <c r="W22" s="13"/>
      <c r="X22" s="13"/>
      <c r="Y22" s="13"/>
      <c r="Z22"/>
      <c r="AA22"/>
      <c r="AB22"/>
      <c r="AC22"/>
    </row>
    <row r="23" spans="1:29">
      <c r="A23" s="56" t="s">
        <v>0</v>
      </c>
      <c r="B23" s="57"/>
      <c r="C23" s="47">
        <f>MIN(C17:C22)</f>
        <v>87.3</v>
      </c>
      <c r="D23" s="47">
        <f>MIN(D17:D22)</f>
        <v>14.11</v>
      </c>
      <c r="E23" s="145">
        <f>MIN(E17:E22)</f>
        <v>3.82</v>
      </c>
      <c r="F23" s="145">
        <f>MIN(F17:F22)</f>
        <v>4.4980000000000002</v>
      </c>
      <c r="G23" s="145">
        <f>MIN(G17:G22)</f>
        <v>2.508</v>
      </c>
      <c r="H23" s="174">
        <f>MIN(H17:H22)</f>
        <v>0.71599999999999997</v>
      </c>
      <c r="I23" s="159">
        <f>MIN(I17:I22)</f>
        <v>0.54469999999999996</v>
      </c>
      <c r="J23" s="174">
        <f>MIN(J17:J22)</f>
        <v>0.13600000000000001</v>
      </c>
      <c r="K23" s="153">
        <f>MIN(K17:K22)</f>
        <v>7.39</v>
      </c>
      <c r="L23" s="180">
        <f>MIN(L17:L22)</f>
        <v>90.35</v>
      </c>
      <c r="M23" s="180">
        <f>MIN(M17:M22)</f>
        <v>104</v>
      </c>
      <c r="N23" s="180">
        <f>MIN(N17:N22)</f>
        <v>160.19999999999999</v>
      </c>
      <c r="O23" s="145">
        <f>MIN(O17:O22)</f>
        <v>2.7570000000000001</v>
      </c>
      <c r="P23" s="145">
        <f>MIN(P17:P22)</f>
        <v>2.4350000000000001</v>
      </c>
      <c r="Q23" s="145">
        <f>MIN(Q17:Q22)</f>
        <v>5.1920000000000002</v>
      </c>
      <c r="R23" s="149">
        <f>MIN(R17:R22)</f>
        <v>9302</v>
      </c>
      <c r="S23" s="47">
        <f>MIN(S17:S22)</f>
        <v>46.21</v>
      </c>
      <c r="T23" s="148">
        <f>MIN(T17:T22)</f>
        <v>59.39</v>
      </c>
      <c r="U23" s="47"/>
      <c r="V23" s="47"/>
      <c r="W23"/>
      <c r="X23"/>
      <c r="Y23"/>
      <c r="Z23"/>
      <c r="AA23"/>
      <c r="AB23"/>
      <c r="AC23"/>
    </row>
    <row r="24" spans="1:29">
      <c r="A24" s="58" t="s">
        <v>1</v>
      </c>
      <c r="B24" s="59"/>
      <c r="C24" s="50">
        <f>MAX(C17:C22)</f>
        <v>98.52</v>
      </c>
      <c r="D24" s="50">
        <f>MAX(D17:D22)</f>
        <v>19.89</v>
      </c>
      <c r="E24" s="146">
        <f>MAX(E17:E22)</f>
        <v>6.6870000000000003</v>
      </c>
      <c r="F24" s="146">
        <f>MAX(F17:F22)</f>
        <v>6.2409999999999997</v>
      </c>
      <c r="G24" s="146">
        <f>MAX(G17:G22)</f>
        <v>3.323</v>
      </c>
      <c r="H24" s="175">
        <f>MAX(H17:H22)</f>
        <v>20.73</v>
      </c>
      <c r="I24" s="160">
        <f>MAX(I17:I22)</f>
        <v>2.5489999999999999</v>
      </c>
      <c r="J24" s="175">
        <f>MAX(J17:J22)</f>
        <v>4.9820000000000002</v>
      </c>
      <c r="K24" s="162">
        <f>MAX(K17:K22)</f>
        <v>530.5</v>
      </c>
      <c r="L24" s="181">
        <f>MAX(L17:L22)</f>
        <v>3221</v>
      </c>
      <c r="M24" s="181">
        <f>MAX(M17:M22)</f>
        <v>3107</v>
      </c>
      <c r="N24" s="181">
        <f>MAX(N17:N22)</f>
        <v>2724</v>
      </c>
      <c r="O24" s="146">
        <f>MAX(O17:O22)</f>
        <v>4.5049999999999999</v>
      </c>
      <c r="P24" s="146">
        <f>MAX(P17:P22)</f>
        <v>2.7480000000000002</v>
      </c>
      <c r="Q24" s="146">
        <f>MAX(Q17:Q22)</f>
        <v>5.7830000000000004</v>
      </c>
      <c r="R24" s="143">
        <f>MAX(R17:R22)</f>
        <v>319900</v>
      </c>
      <c r="S24" s="50">
        <f>MAX(S17:S22)</f>
        <v>1428</v>
      </c>
      <c r="T24" s="142">
        <f>MAX(T17:T22)</f>
        <v>1571</v>
      </c>
      <c r="U24" s="50"/>
      <c r="V24" s="50"/>
      <c r="W24"/>
      <c r="X24"/>
      <c r="Y24"/>
      <c r="Z24"/>
      <c r="AA24"/>
      <c r="AB24"/>
      <c r="AC24"/>
    </row>
    <row r="25" spans="1:29" ht="15.75" thickBot="1">
      <c r="A25" s="60" t="s">
        <v>2</v>
      </c>
      <c r="B25" s="61"/>
      <c r="C25" s="53">
        <f>MEDIAN(C17:C22)</f>
        <v>88.355000000000004</v>
      </c>
      <c r="D25" s="53">
        <f>MEDIAN(D17:D22)</f>
        <v>17.940000000000001</v>
      </c>
      <c r="E25" s="147">
        <f>MEDIAN(E17:E22)</f>
        <v>4.2309999999999999</v>
      </c>
      <c r="F25" s="147">
        <f>MEDIAN(F17:F22)</f>
        <v>4.7770000000000001</v>
      </c>
      <c r="G25" s="147">
        <f>MEDIAN(G17:G22)</f>
        <v>3.09</v>
      </c>
      <c r="H25" s="176">
        <f>MEDIAN(H17:H22)</f>
        <v>1.091</v>
      </c>
      <c r="I25" s="161">
        <f>MEDIAN(I17:I22)</f>
        <v>0.56620000000000004</v>
      </c>
      <c r="J25" s="176">
        <f>MEDIAN(J17:J22)</f>
        <v>0.1817</v>
      </c>
      <c r="K25" s="154">
        <f>MEDIAN(K17:K22)</f>
        <v>20.100000000000001</v>
      </c>
      <c r="L25" s="182">
        <f>MEDIAN(L17:L22)</f>
        <v>120</v>
      </c>
      <c r="M25" s="182">
        <f>MEDIAN(M17:M22)</f>
        <v>122</v>
      </c>
      <c r="N25" s="182">
        <f>MEDIAN(N17:N22)</f>
        <v>228.35000000000002</v>
      </c>
      <c r="O25" s="147">
        <f>MEDIAN(O17:O22)</f>
        <v>3.5310000000000001</v>
      </c>
      <c r="P25" s="147">
        <f>MEDIAN(P17:P22)</f>
        <v>2.5914999999999999</v>
      </c>
      <c r="Q25" s="147">
        <f>MEDIAN(Q17:Q22)</f>
        <v>5.4875000000000007</v>
      </c>
      <c r="R25" s="150">
        <f>MEDIAN(R17:R22)</f>
        <v>11835</v>
      </c>
      <c r="S25" s="53">
        <f>MEDIAN(S17:S22)</f>
        <v>53.99</v>
      </c>
      <c r="T25" s="144">
        <f>MEDIAN(T17:T22)</f>
        <v>815.19499999999994</v>
      </c>
      <c r="U25" s="53"/>
      <c r="V25" s="53"/>
      <c r="W25"/>
      <c r="X25"/>
      <c r="Y25"/>
      <c r="Z25"/>
      <c r="AA25"/>
      <c r="AB25"/>
      <c r="AC25"/>
    </row>
    <row r="26" spans="1:29">
      <c r="C26" s="11"/>
      <c r="D26" s="11"/>
      <c r="E26" s="11"/>
      <c r="F26" s="11"/>
      <c r="G26" s="11"/>
      <c r="H26" s="23"/>
      <c r="I26" s="23"/>
      <c r="J26" s="23"/>
      <c r="AC26"/>
    </row>
    <row r="27" spans="1:29" ht="15.75" thickBot="1">
      <c r="C27" s="11"/>
      <c r="D27" s="11"/>
      <c r="E27" s="11"/>
      <c r="F27" s="11"/>
      <c r="G27" s="11"/>
      <c r="H27" s="23"/>
      <c r="I27" s="23"/>
      <c r="J27" s="23"/>
      <c r="AC27"/>
    </row>
    <row r="28" spans="1:29" s="4" customFormat="1" ht="60" customHeight="1">
      <c r="A28" s="41" t="s">
        <v>4</v>
      </c>
      <c r="B28" s="42" t="s">
        <v>3</v>
      </c>
      <c r="C28" s="63" t="s">
        <v>55</v>
      </c>
      <c r="D28" s="64" t="s">
        <v>56</v>
      </c>
      <c r="E28" s="43" t="s">
        <v>80</v>
      </c>
      <c r="F28" s="43" t="s">
        <v>57</v>
      </c>
      <c r="G28" s="43" t="s">
        <v>58</v>
      </c>
      <c r="H28" s="65" t="s">
        <v>59</v>
      </c>
      <c r="I28" s="65" t="s">
        <v>60</v>
      </c>
      <c r="J28" s="65" t="s">
        <v>61</v>
      </c>
      <c r="K28" s="43" t="s">
        <v>62</v>
      </c>
      <c r="L28" s="43" t="s">
        <v>37</v>
      </c>
      <c r="M28" s="43" t="s">
        <v>38</v>
      </c>
      <c r="N28" s="43" t="s">
        <v>40</v>
      </c>
      <c r="O28" s="43" t="s">
        <v>50</v>
      </c>
      <c r="P28" s="43" t="s">
        <v>76</v>
      </c>
      <c r="Q28" s="43" t="s">
        <v>170</v>
      </c>
      <c r="R28" s="43" t="s">
        <v>146</v>
      </c>
      <c r="S28" s="43" t="s">
        <v>81</v>
      </c>
      <c r="T28" s="43" t="s">
        <v>82</v>
      </c>
    </row>
    <row r="29" spans="1:29">
      <c r="A29" s="27" t="s">
        <v>260</v>
      </c>
      <c r="B29" s="30">
        <v>24002503</v>
      </c>
      <c r="C29" s="35">
        <v>88.51</v>
      </c>
      <c r="D29" s="35">
        <v>21.97</v>
      </c>
      <c r="E29" s="37">
        <v>5.843</v>
      </c>
      <c r="F29" s="37">
        <v>9.0630000000000006</v>
      </c>
      <c r="G29" s="37">
        <v>9.657</v>
      </c>
      <c r="H29" s="35">
        <v>1.702</v>
      </c>
      <c r="I29" s="55">
        <v>0.75860000000000005</v>
      </c>
      <c r="J29" s="37">
        <v>0.56299999999999994</v>
      </c>
      <c r="K29" s="37"/>
      <c r="L29" s="34">
        <v>31.73</v>
      </c>
      <c r="M29" s="34">
        <v>142.80000000000001</v>
      </c>
      <c r="N29" s="34">
        <v>125.9</v>
      </c>
      <c r="O29" s="38">
        <v>27380</v>
      </c>
      <c r="P29" s="95">
        <v>97.67</v>
      </c>
      <c r="Q29" s="133"/>
      <c r="R29" s="94"/>
      <c r="S29" s="134" t="s">
        <v>235</v>
      </c>
      <c r="T29" s="134" t="s">
        <v>235</v>
      </c>
      <c r="U29"/>
      <c r="V29"/>
      <c r="W29"/>
      <c r="X29"/>
      <c r="Y29"/>
      <c r="Z29"/>
      <c r="AA29"/>
      <c r="AB29"/>
      <c r="AC29"/>
    </row>
    <row r="30" spans="1:29">
      <c r="A30" s="27" t="s">
        <v>260</v>
      </c>
      <c r="B30" s="30">
        <v>24002260</v>
      </c>
      <c r="C30" s="35">
        <v>89.83</v>
      </c>
      <c r="D30" s="35">
        <v>19.32</v>
      </c>
      <c r="E30" s="37">
        <v>3.141</v>
      </c>
      <c r="F30" s="37">
        <v>11.93</v>
      </c>
      <c r="G30" s="37">
        <v>6.8179999999999996</v>
      </c>
      <c r="H30" s="35">
        <v>1.9810000000000001</v>
      </c>
      <c r="I30" s="55">
        <v>0.82450000000000001</v>
      </c>
      <c r="J30" s="37">
        <v>0.40699999999999997</v>
      </c>
      <c r="K30" s="37">
        <v>0.61799999999999999</v>
      </c>
      <c r="L30" s="34">
        <v>32.72</v>
      </c>
      <c r="M30" s="34">
        <v>227.8</v>
      </c>
      <c r="N30" s="34">
        <v>113.3</v>
      </c>
      <c r="O30" s="38">
        <v>26640</v>
      </c>
      <c r="P30" s="95">
        <v>94.74</v>
      </c>
      <c r="Q30" s="133"/>
      <c r="R30" s="94"/>
      <c r="S30" s="135"/>
      <c r="T30" s="135"/>
      <c r="U30"/>
      <c r="V30"/>
      <c r="W30"/>
      <c r="X30"/>
      <c r="Y30"/>
      <c r="Z30"/>
      <c r="AA30"/>
      <c r="AB30"/>
      <c r="AC30"/>
    </row>
    <row r="31" spans="1:29">
      <c r="A31" s="27" t="s">
        <v>260</v>
      </c>
      <c r="B31" s="30">
        <v>24001657</v>
      </c>
      <c r="C31" s="35">
        <v>89.31</v>
      </c>
      <c r="D31" s="35">
        <v>18.61</v>
      </c>
      <c r="E31" s="36"/>
      <c r="F31" s="37"/>
      <c r="G31" s="36"/>
      <c r="H31" s="35"/>
      <c r="I31" s="55"/>
      <c r="J31" s="37"/>
      <c r="K31" s="37"/>
      <c r="L31" s="34"/>
      <c r="M31" s="34"/>
      <c r="N31" s="34"/>
      <c r="O31" s="38"/>
      <c r="P31" s="95"/>
      <c r="Q31" s="133"/>
      <c r="R31" s="94"/>
      <c r="S31" s="134" t="s">
        <v>235</v>
      </c>
      <c r="T31" s="134" t="s">
        <v>235</v>
      </c>
      <c r="U31"/>
      <c r="V31"/>
      <c r="W31"/>
      <c r="X31"/>
      <c r="Y31"/>
      <c r="Z31"/>
      <c r="AA31"/>
      <c r="AB31"/>
      <c r="AC31"/>
    </row>
    <row r="32" spans="1:29">
      <c r="A32" s="27" t="s">
        <v>259</v>
      </c>
      <c r="B32" s="30">
        <v>24002669</v>
      </c>
      <c r="C32" s="35">
        <v>99</v>
      </c>
      <c r="D32" s="34"/>
      <c r="E32" s="36"/>
      <c r="F32" s="29"/>
      <c r="G32" s="36"/>
      <c r="H32" s="35">
        <v>17.43</v>
      </c>
      <c r="I32" s="55">
        <v>3.0990000000000002</v>
      </c>
      <c r="J32" s="37">
        <v>8.6259999999999994</v>
      </c>
      <c r="K32" s="37">
        <v>8.1839999999999993</v>
      </c>
      <c r="L32" s="34">
        <v>2066</v>
      </c>
      <c r="M32" s="34">
        <v>7974</v>
      </c>
      <c r="N32" s="34">
        <v>7463</v>
      </c>
      <c r="O32" s="38">
        <v>956200</v>
      </c>
      <c r="P32" s="95">
        <v>1998</v>
      </c>
      <c r="Q32" s="133">
        <v>2198</v>
      </c>
      <c r="R32" s="94"/>
      <c r="S32" s="135"/>
      <c r="T32" s="135"/>
      <c r="U32"/>
      <c r="V32"/>
      <c r="W32"/>
      <c r="X32"/>
      <c r="Y32"/>
      <c r="Z32"/>
      <c r="AA32"/>
      <c r="AB32"/>
      <c r="AC32"/>
    </row>
    <row r="33" spans="1:29">
      <c r="A33" s="27" t="s">
        <v>259</v>
      </c>
      <c r="B33" s="30">
        <v>24001736</v>
      </c>
      <c r="C33" s="35">
        <v>97.84</v>
      </c>
      <c r="D33" s="34"/>
      <c r="E33" s="36"/>
      <c r="F33" s="37"/>
      <c r="G33" s="36"/>
      <c r="H33" s="35">
        <v>14.41</v>
      </c>
      <c r="I33" s="55">
        <v>3.2709999999999999</v>
      </c>
      <c r="J33" s="37">
        <v>7.4950000000000001</v>
      </c>
      <c r="K33" s="37">
        <v>12.08</v>
      </c>
      <c r="L33" s="34">
        <v>2173</v>
      </c>
      <c r="M33" s="34">
        <v>5914</v>
      </c>
      <c r="N33" s="34">
        <v>3967</v>
      </c>
      <c r="O33" s="38">
        <v>760100</v>
      </c>
      <c r="P33" s="95">
        <v>4481</v>
      </c>
      <c r="Q33" s="133"/>
      <c r="R33" s="94"/>
      <c r="S33" s="135"/>
      <c r="T33" s="135"/>
      <c r="U33" s="13"/>
      <c r="V33"/>
      <c r="W33"/>
      <c r="X33"/>
      <c r="Y33"/>
      <c r="Z33"/>
      <c r="AA33"/>
      <c r="AB33"/>
      <c r="AC33"/>
    </row>
    <row r="34" spans="1:29">
      <c r="A34" s="27" t="s">
        <v>259</v>
      </c>
      <c r="B34" s="30">
        <v>24002084</v>
      </c>
      <c r="C34" s="35">
        <v>99.25</v>
      </c>
      <c r="D34" s="34"/>
      <c r="E34" s="36"/>
      <c r="F34" s="37"/>
      <c r="G34" s="36"/>
      <c r="H34" s="35">
        <v>19.04</v>
      </c>
      <c r="I34" s="55">
        <v>0.49099999999999999</v>
      </c>
      <c r="J34" s="37">
        <v>7.1050000000000004</v>
      </c>
      <c r="K34" s="37">
        <v>5.9580000000000002</v>
      </c>
      <c r="L34" s="34">
        <v>636</v>
      </c>
      <c r="M34" s="34">
        <v>3135</v>
      </c>
      <c r="N34" s="34">
        <v>3572</v>
      </c>
      <c r="O34" s="38">
        <v>290400</v>
      </c>
      <c r="P34" s="95">
        <v>2004</v>
      </c>
      <c r="Q34" s="133">
        <v>2204</v>
      </c>
      <c r="R34" s="128">
        <v>11.22</v>
      </c>
      <c r="S34" s="135"/>
      <c r="T34" s="135"/>
      <c r="U34"/>
      <c r="V34"/>
      <c r="W34"/>
      <c r="X34"/>
      <c r="Y34"/>
      <c r="Z34"/>
      <c r="AA34"/>
      <c r="AB34"/>
      <c r="AC34"/>
    </row>
    <row r="35" spans="1:29">
      <c r="A35" s="27" t="s">
        <v>259</v>
      </c>
      <c r="B35" s="30">
        <v>24001966</v>
      </c>
      <c r="C35" s="35">
        <v>99.19</v>
      </c>
      <c r="D35" s="34"/>
      <c r="E35" s="36"/>
      <c r="F35" s="37"/>
      <c r="G35" s="36"/>
      <c r="H35" s="35">
        <v>20.92</v>
      </c>
      <c r="I35" s="55">
        <v>2.1120000000000001</v>
      </c>
      <c r="J35" s="37">
        <v>8.6950000000000003</v>
      </c>
      <c r="K35" s="37">
        <v>2.1379999999999999</v>
      </c>
      <c r="L35" s="34">
        <v>502</v>
      </c>
      <c r="M35" s="34">
        <v>3112</v>
      </c>
      <c r="N35" s="34">
        <v>2715</v>
      </c>
      <c r="O35" s="38">
        <v>157300</v>
      </c>
      <c r="P35" s="95">
        <v>362.8</v>
      </c>
      <c r="Q35" s="133">
        <v>399.1</v>
      </c>
      <c r="R35" s="94"/>
      <c r="S35" s="135"/>
      <c r="T35" s="135"/>
      <c r="U35"/>
      <c r="V35"/>
      <c r="W35"/>
      <c r="X35"/>
      <c r="Y35"/>
      <c r="Z35"/>
      <c r="AA35"/>
      <c r="AB35"/>
      <c r="AC35"/>
    </row>
    <row r="36" spans="1:29" s="1" customFormat="1">
      <c r="A36" s="56" t="s">
        <v>0</v>
      </c>
      <c r="B36" s="57"/>
      <c r="C36" s="47">
        <f>MIN(C29:C35)</f>
        <v>88.51</v>
      </c>
      <c r="D36" s="47">
        <f>MIN(D29:D35)</f>
        <v>18.61</v>
      </c>
      <c r="E36" s="145">
        <f>MIN(E29:E35)</f>
        <v>3.141</v>
      </c>
      <c r="F36" s="174">
        <f>MIN(F29:F35)</f>
        <v>9.0630000000000006</v>
      </c>
      <c r="G36" s="145">
        <f>MIN(G29:G35)</f>
        <v>6.8179999999999996</v>
      </c>
      <c r="H36" s="153">
        <f>MIN(H29:H35)</f>
        <v>1.702</v>
      </c>
      <c r="I36" s="177">
        <f>MIN(I29:I35)</f>
        <v>0.49099999999999999</v>
      </c>
      <c r="J36" s="174">
        <f>MIN(J29:J35)</f>
        <v>0.40699999999999997</v>
      </c>
      <c r="K36" s="174">
        <f>MIN(K29:K35)</f>
        <v>0.61799999999999999</v>
      </c>
      <c r="L36" s="180">
        <f>MIN(L29:L35)</f>
        <v>31.73</v>
      </c>
      <c r="M36" s="180">
        <f>MIN(M29:M35)</f>
        <v>142.80000000000001</v>
      </c>
      <c r="N36" s="180">
        <f>MIN(N29:N35)</f>
        <v>113.3</v>
      </c>
      <c r="O36" s="183">
        <f>MIN(O29:O35)</f>
        <v>26640</v>
      </c>
      <c r="P36" s="180">
        <f>MIN(P29:P35)</f>
        <v>94.74</v>
      </c>
      <c r="Q36" s="183">
        <f>MIN(Q29:Q35)</f>
        <v>399.1</v>
      </c>
      <c r="R36" s="145"/>
      <c r="S36" s="145"/>
      <c r="T36" s="145"/>
    </row>
    <row r="37" spans="1:29" s="1" customFormat="1">
      <c r="A37" s="58" t="s">
        <v>1</v>
      </c>
      <c r="B37" s="59"/>
      <c r="C37" s="50">
        <f>MAX(C29:C35)</f>
        <v>99.25</v>
      </c>
      <c r="D37" s="50">
        <f>MAX(D29:D35)</f>
        <v>21.97</v>
      </c>
      <c r="E37" s="146">
        <f>MAX(E29:E35)</f>
        <v>5.843</v>
      </c>
      <c r="F37" s="175">
        <f>MAX(F29:F35)</f>
        <v>11.93</v>
      </c>
      <c r="G37" s="146">
        <f>MAX(G29:G35)</f>
        <v>9.657</v>
      </c>
      <c r="H37" s="162">
        <f>MAX(H29:H35)</f>
        <v>20.92</v>
      </c>
      <c r="I37" s="178">
        <f>MAX(I29:I35)</f>
        <v>3.2709999999999999</v>
      </c>
      <c r="J37" s="175">
        <f>MAX(J29:J35)</f>
        <v>8.6950000000000003</v>
      </c>
      <c r="K37" s="175">
        <f>MAX(K29:K35)</f>
        <v>12.08</v>
      </c>
      <c r="L37" s="181">
        <f>MAX(L29:L35)</f>
        <v>2173</v>
      </c>
      <c r="M37" s="181">
        <f>MAX(M29:M35)</f>
        <v>7974</v>
      </c>
      <c r="N37" s="181">
        <f>MAX(N29:N35)</f>
        <v>7463</v>
      </c>
      <c r="O37" s="184">
        <f>MAX(O29:O35)</f>
        <v>956200</v>
      </c>
      <c r="P37" s="181">
        <f>MAX(P29:P35)</f>
        <v>4481</v>
      </c>
      <c r="Q37" s="184">
        <f>MAX(Q29:Q35)</f>
        <v>2204</v>
      </c>
      <c r="R37" s="146"/>
      <c r="S37" s="50"/>
      <c r="T37" s="146"/>
    </row>
    <row r="38" spans="1:29" s="1" customFormat="1" ht="15.75" thickBot="1">
      <c r="A38" s="60" t="s">
        <v>2</v>
      </c>
      <c r="B38" s="61"/>
      <c r="C38" s="53">
        <f>MEDIAN(C29:C35)</f>
        <v>97.84</v>
      </c>
      <c r="D38" s="53">
        <f>MEDIAN(D29:D35)</f>
        <v>19.32</v>
      </c>
      <c r="E38" s="147">
        <f>MEDIAN(E29:E35)</f>
        <v>4.492</v>
      </c>
      <c r="F38" s="176">
        <f>MEDIAN(F29:F35)</f>
        <v>10.496500000000001</v>
      </c>
      <c r="G38" s="147">
        <f>MEDIAN(G29:G35)</f>
        <v>8.2375000000000007</v>
      </c>
      <c r="H38" s="154">
        <f>MEDIAN(H29:H35)</f>
        <v>15.92</v>
      </c>
      <c r="I38" s="179">
        <f>MEDIAN(I29:I35)</f>
        <v>1.4682500000000001</v>
      </c>
      <c r="J38" s="176">
        <f>MEDIAN(J29:J35)</f>
        <v>7.3000000000000007</v>
      </c>
      <c r="K38" s="176">
        <f>MEDIAN(K29:K35)</f>
        <v>5.9580000000000002</v>
      </c>
      <c r="L38" s="182">
        <f>MEDIAN(L29:L35)</f>
        <v>569</v>
      </c>
      <c r="M38" s="182">
        <f>MEDIAN(M29:M35)</f>
        <v>3123.5</v>
      </c>
      <c r="N38" s="182">
        <f>MEDIAN(N29:N35)</f>
        <v>3143.5</v>
      </c>
      <c r="O38" s="185">
        <f>MEDIAN(O29:O35)</f>
        <v>223850</v>
      </c>
      <c r="P38" s="182">
        <f>MEDIAN(P29:P35)</f>
        <v>1180.4000000000001</v>
      </c>
      <c r="Q38" s="185">
        <f>MEDIAN(Q29:Q35)</f>
        <v>2198</v>
      </c>
      <c r="R38" s="147"/>
      <c r="S38" s="147"/>
      <c r="T38" s="147"/>
    </row>
    <row r="39" spans="1:29">
      <c r="C39" s="11"/>
      <c r="D39" s="11"/>
      <c r="E39" s="11"/>
      <c r="F39" s="11"/>
      <c r="G39" s="23"/>
      <c r="H39" s="23"/>
      <c r="I39" s="23"/>
      <c r="L39" s="11"/>
      <c r="M39" s="11"/>
      <c r="N39" s="11"/>
      <c r="Q39" s="16"/>
      <c r="AC39"/>
    </row>
    <row r="40" spans="1:29" ht="15.75" thickBot="1">
      <c r="C40" s="11"/>
      <c r="D40" s="11"/>
      <c r="E40" s="11"/>
      <c r="F40" s="11"/>
      <c r="G40" s="11"/>
      <c r="H40" s="23"/>
      <c r="I40" s="23"/>
      <c r="J40" s="23"/>
      <c r="M40" s="11"/>
      <c r="N40" s="11"/>
      <c r="O40" s="11"/>
    </row>
    <row r="41" spans="1:29" ht="60" customHeight="1">
      <c r="A41" s="66" t="s">
        <v>166</v>
      </c>
      <c r="B41" s="42" t="s">
        <v>3</v>
      </c>
      <c r="C41" s="43" t="s">
        <v>55</v>
      </c>
      <c r="D41" s="44" t="s">
        <v>56</v>
      </c>
      <c r="E41" s="43" t="s">
        <v>114</v>
      </c>
      <c r="F41" s="43" t="s">
        <v>57</v>
      </c>
      <c r="G41" s="43" t="s">
        <v>58</v>
      </c>
      <c r="H41" s="43" t="s">
        <v>59</v>
      </c>
      <c r="I41" s="43" t="s">
        <v>60</v>
      </c>
      <c r="J41" s="65" t="s">
        <v>61</v>
      </c>
      <c r="K41" s="43" t="s">
        <v>167</v>
      </c>
      <c r="L41" s="43" t="s">
        <v>268</v>
      </c>
      <c r="M41" s="43" t="s">
        <v>37</v>
      </c>
      <c r="N41" s="43" t="s">
        <v>38</v>
      </c>
      <c r="O41" s="43" t="s">
        <v>40</v>
      </c>
      <c r="P41" s="43" t="s">
        <v>203</v>
      </c>
      <c r="Q41" s="43" t="s">
        <v>218</v>
      </c>
      <c r="R41" s="43" t="s">
        <v>50</v>
      </c>
      <c r="S41" s="43" t="s">
        <v>164</v>
      </c>
      <c r="T41" s="43" t="s">
        <v>170</v>
      </c>
      <c r="U41" s="43" t="s">
        <v>223</v>
      </c>
      <c r="X41"/>
      <c r="Y41"/>
      <c r="Z41"/>
      <c r="AA41"/>
      <c r="AB41"/>
      <c r="AC41"/>
    </row>
    <row r="42" spans="1:29">
      <c r="A42" s="27" t="s">
        <v>266</v>
      </c>
      <c r="B42" s="30">
        <v>24001776</v>
      </c>
      <c r="C42" s="35">
        <v>87.79</v>
      </c>
      <c r="D42" s="35">
        <v>9.7430000000000003</v>
      </c>
      <c r="E42" s="37">
        <v>0.89829999999999999</v>
      </c>
      <c r="F42" s="37">
        <v>0.36449999999999999</v>
      </c>
      <c r="G42" s="35" t="s">
        <v>267</v>
      </c>
      <c r="H42" s="37"/>
      <c r="I42" s="29"/>
      <c r="J42" s="37"/>
      <c r="K42" s="29"/>
      <c r="L42" s="29"/>
      <c r="M42" s="171"/>
      <c r="N42" s="173"/>
      <c r="O42" s="158"/>
      <c r="P42" s="29"/>
      <c r="Q42" s="29"/>
      <c r="R42" s="172"/>
      <c r="S42" s="173"/>
      <c r="T42" s="173"/>
      <c r="U42" s="173"/>
      <c r="V42"/>
      <c r="W42"/>
      <c r="X42"/>
      <c r="Y42"/>
      <c r="Z42"/>
      <c r="AA42"/>
      <c r="AB42"/>
      <c r="AC42"/>
    </row>
    <row r="43" spans="1:29">
      <c r="A43" s="212" t="s">
        <v>265</v>
      </c>
      <c r="B43" s="30">
        <v>24002257</v>
      </c>
      <c r="C43" s="35">
        <v>91.75</v>
      </c>
      <c r="D43" s="35">
        <v>19.829999999999998</v>
      </c>
      <c r="E43" s="37">
        <v>1.458</v>
      </c>
      <c r="F43" s="37">
        <v>5.7149999999999999</v>
      </c>
      <c r="G43" s="35">
        <v>20.43</v>
      </c>
      <c r="H43" s="37">
        <v>0.82</v>
      </c>
      <c r="I43" s="55">
        <v>0.45679999999999998</v>
      </c>
      <c r="J43" s="37">
        <v>0.51500000000000001</v>
      </c>
      <c r="K43" s="37">
        <v>0.25800000000000001</v>
      </c>
      <c r="L43" s="37">
        <v>0.89200000000000002</v>
      </c>
      <c r="M43" s="171">
        <v>25.52</v>
      </c>
      <c r="N43" s="173">
        <v>115.5</v>
      </c>
      <c r="O43" s="158">
        <v>67.010000000000005</v>
      </c>
      <c r="P43" s="207">
        <v>1863</v>
      </c>
      <c r="Q43" s="55"/>
      <c r="R43" s="172">
        <v>32830</v>
      </c>
      <c r="S43" s="173">
        <v>92.77</v>
      </c>
      <c r="T43" s="173">
        <v>102</v>
      </c>
      <c r="U43" s="173"/>
      <c r="V43" s="13"/>
      <c r="W43"/>
      <c r="X43"/>
      <c r="Y43"/>
      <c r="Z43"/>
      <c r="AA43"/>
      <c r="AB43"/>
      <c r="AC43"/>
    </row>
    <row r="44" spans="1:29">
      <c r="A44" s="27" t="s">
        <v>309</v>
      </c>
      <c r="B44" s="30">
        <v>24002513</v>
      </c>
      <c r="C44" s="35">
        <v>20.74</v>
      </c>
      <c r="D44" s="35">
        <v>7.4729999999999999</v>
      </c>
      <c r="E44" s="37">
        <v>5.78</v>
      </c>
      <c r="F44" s="37">
        <v>1.778</v>
      </c>
      <c r="G44" s="35">
        <v>1.04</v>
      </c>
      <c r="H44" s="29"/>
      <c r="I44" s="29"/>
      <c r="J44" s="29"/>
      <c r="K44" s="29"/>
      <c r="L44" s="29"/>
      <c r="M44" s="171">
        <v>3.32</v>
      </c>
      <c r="N44" s="173">
        <v>32.14</v>
      </c>
      <c r="O44" s="158">
        <v>7.52</v>
      </c>
      <c r="P44" s="29"/>
      <c r="Q44" s="29"/>
      <c r="R44" s="172">
        <v>2471</v>
      </c>
      <c r="S44" s="173">
        <v>192.3</v>
      </c>
      <c r="T44" s="173">
        <v>211.5</v>
      </c>
      <c r="U44" s="173"/>
      <c r="V44" s="13"/>
      <c r="W44"/>
      <c r="X44"/>
      <c r="Y44"/>
      <c r="Z44"/>
      <c r="AA44"/>
      <c r="AB44"/>
      <c r="AC44"/>
    </row>
    <row r="45" spans="1:29">
      <c r="A45" s="212" t="s">
        <v>309</v>
      </c>
      <c r="B45" s="30">
        <v>24002489</v>
      </c>
      <c r="C45" s="35">
        <v>94.15</v>
      </c>
      <c r="D45" s="35">
        <v>27.37</v>
      </c>
      <c r="E45" s="37">
        <v>17.57</v>
      </c>
      <c r="F45" s="37">
        <v>5.7110000000000003</v>
      </c>
      <c r="G45" s="35">
        <v>2.4750000000000001</v>
      </c>
      <c r="H45" s="37">
        <v>1.4379999999999999</v>
      </c>
      <c r="I45" s="55">
        <v>0.94650000000000001</v>
      </c>
      <c r="J45" s="37">
        <v>0.23100000000000001</v>
      </c>
      <c r="K45" s="29"/>
      <c r="L45" s="29"/>
      <c r="M45" s="171">
        <v>17.059999999999999</v>
      </c>
      <c r="N45" s="173">
        <v>129.19999999999999</v>
      </c>
      <c r="O45" s="158">
        <v>51.41</v>
      </c>
      <c r="P45" s="29"/>
      <c r="Q45" s="29">
        <v>1848</v>
      </c>
      <c r="R45" s="172">
        <v>66880</v>
      </c>
      <c r="S45" s="173">
        <v>507.2</v>
      </c>
      <c r="T45" s="173">
        <v>557.9</v>
      </c>
      <c r="U45" s="232" t="s">
        <v>310</v>
      </c>
      <c r="V45" s="13"/>
      <c r="W45"/>
      <c r="X45"/>
      <c r="Y45"/>
      <c r="Z45"/>
      <c r="AA45"/>
      <c r="AB45"/>
      <c r="AC45"/>
    </row>
    <row r="46" spans="1:29">
      <c r="A46" s="212" t="s">
        <v>309</v>
      </c>
      <c r="B46" s="30">
        <v>24002007</v>
      </c>
      <c r="C46" s="35">
        <v>91.07</v>
      </c>
      <c r="D46" s="35">
        <v>30.06</v>
      </c>
      <c r="E46" s="203">
        <v>7.5839999999999996</v>
      </c>
      <c r="F46" s="203">
        <v>9.1210000000000004</v>
      </c>
      <c r="G46" s="35">
        <v>3.5049999999999999</v>
      </c>
      <c r="H46" s="37"/>
      <c r="I46" s="29"/>
      <c r="J46" s="37"/>
      <c r="K46" s="29"/>
      <c r="L46" s="29"/>
      <c r="M46" s="171">
        <v>19.53</v>
      </c>
      <c r="N46" s="173">
        <v>173</v>
      </c>
      <c r="O46" s="158">
        <v>46.98</v>
      </c>
      <c r="P46" s="29"/>
      <c r="Q46" s="29"/>
      <c r="R46" s="172">
        <v>18100</v>
      </c>
      <c r="S46" s="173">
        <v>279</v>
      </c>
      <c r="T46" s="173">
        <v>306.89999999999998</v>
      </c>
      <c r="U46" s="173"/>
      <c r="V46" s="13"/>
      <c r="W46"/>
      <c r="X46"/>
      <c r="Y46"/>
      <c r="Z46"/>
      <c r="AA46"/>
      <c r="AB46"/>
      <c r="AC46"/>
    </row>
    <row r="47" spans="1:29">
      <c r="A47" s="56" t="s">
        <v>0</v>
      </c>
      <c r="B47" s="67"/>
      <c r="C47" s="153">
        <f>MIN(C42:C46)</f>
        <v>20.74</v>
      </c>
      <c r="D47" s="153">
        <f>MIN(D42:D46)</f>
        <v>7.4729999999999999</v>
      </c>
      <c r="E47" s="174">
        <f>MIN(E42:E46)</f>
        <v>0.89829999999999999</v>
      </c>
      <c r="F47" s="174">
        <f>MIN(F42:F46)</f>
        <v>0.36449999999999999</v>
      </c>
      <c r="G47" s="153">
        <f>MIN(G42:G46)</f>
        <v>1.04</v>
      </c>
      <c r="H47" s="174">
        <f>MIN(H42:H46)</f>
        <v>0.82</v>
      </c>
      <c r="I47" s="177">
        <f>MIN(I42:I46)</f>
        <v>0.45679999999999998</v>
      </c>
      <c r="J47" s="174">
        <f>MIN(J42:J46)</f>
        <v>0.23100000000000001</v>
      </c>
      <c r="K47" s="177"/>
      <c r="L47" s="177"/>
      <c r="M47" s="47">
        <f>MIN(M42:M46)</f>
        <v>3.32</v>
      </c>
      <c r="N47" s="148">
        <f>MIN(N42:N46)</f>
        <v>32.14</v>
      </c>
      <c r="O47" s="145">
        <f>MIN(O42:O46)</f>
        <v>7.52</v>
      </c>
      <c r="P47" s="177"/>
      <c r="Q47" s="183"/>
      <c r="R47" s="149">
        <f>MIN(R42:R46)</f>
        <v>2471</v>
      </c>
      <c r="S47" s="148">
        <f>MIN(S42:S46)</f>
        <v>92.77</v>
      </c>
      <c r="T47" s="148">
        <f>MIN(T42:T46)</f>
        <v>102</v>
      </c>
      <c r="U47" s="148"/>
      <c r="V47"/>
      <c r="W47"/>
      <c r="X47"/>
      <c r="Y47"/>
      <c r="Z47"/>
      <c r="AA47"/>
      <c r="AB47"/>
      <c r="AC47"/>
    </row>
    <row r="48" spans="1:29">
      <c r="A48" s="58" t="s">
        <v>1</v>
      </c>
      <c r="B48" s="68"/>
      <c r="C48" s="162">
        <f>MAX(C42:C46)</f>
        <v>94.15</v>
      </c>
      <c r="D48" s="162">
        <f>MAX(D42:D46)</f>
        <v>30.06</v>
      </c>
      <c r="E48" s="175">
        <f>MAX(E42:E46)</f>
        <v>17.57</v>
      </c>
      <c r="F48" s="175">
        <f>MAX(F42:F46)</f>
        <v>9.1210000000000004</v>
      </c>
      <c r="G48" s="162">
        <f>MAX(G42:G46)</f>
        <v>20.43</v>
      </c>
      <c r="H48" s="175">
        <f>MAX(H42:H46)</f>
        <v>1.4379999999999999</v>
      </c>
      <c r="I48" s="178">
        <f>MAX(I42:I46)</f>
        <v>0.94650000000000001</v>
      </c>
      <c r="J48" s="175">
        <f>MAX(J42:J46)</f>
        <v>0.51500000000000001</v>
      </c>
      <c r="K48" s="178"/>
      <c r="L48" s="178"/>
      <c r="M48" s="50">
        <f>MAX(M42:M46)</f>
        <v>25.52</v>
      </c>
      <c r="N48" s="142">
        <f>MAX(N42:N46)</f>
        <v>173</v>
      </c>
      <c r="O48" s="146">
        <f>MAX(O42:O46)</f>
        <v>67.010000000000005</v>
      </c>
      <c r="P48" s="178"/>
      <c r="Q48" s="184"/>
      <c r="R48" s="143">
        <f>MAX(R42:R46)</f>
        <v>66880</v>
      </c>
      <c r="S48" s="142">
        <f>MAX(S42:S46)</f>
        <v>507.2</v>
      </c>
      <c r="T48" s="142">
        <f>MAX(T42:T46)</f>
        <v>557.9</v>
      </c>
      <c r="U48" s="142"/>
      <c r="V48"/>
      <c r="W48"/>
      <c r="X48"/>
      <c r="Y48"/>
      <c r="Z48"/>
      <c r="AA48"/>
      <c r="AB48"/>
      <c r="AC48"/>
    </row>
    <row r="49" spans="1:29" ht="15.75" thickBot="1">
      <c r="A49" s="60" t="s">
        <v>2</v>
      </c>
      <c r="B49" s="69"/>
      <c r="C49" s="154">
        <f>MEDIAN(C42:C46)</f>
        <v>91.07</v>
      </c>
      <c r="D49" s="154">
        <f>MEDIAN(D42:D46)</f>
        <v>19.829999999999998</v>
      </c>
      <c r="E49" s="176">
        <f>MEDIAN(E42:E46)</f>
        <v>5.78</v>
      </c>
      <c r="F49" s="176">
        <f>MEDIAN(F42:F46)</f>
        <v>5.7110000000000003</v>
      </c>
      <c r="G49" s="154">
        <f>MEDIAN(G42:G46)</f>
        <v>2.99</v>
      </c>
      <c r="H49" s="176">
        <f>MEDIAN(H42:H46)</f>
        <v>1.129</v>
      </c>
      <c r="I49" s="179">
        <f>MEDIAN(I42:I46)</f>
        <v>0.70165</v>
      </c>
      <c r="J49" s="176">
        <f>MEDIAN(J42:J46)</f>
        <v>0.373</v>
      </c>
      <c r="K49" s="179"/>
      <c r="L49" s="179"/>
      <c r="M49" s="53">
        <f>MEDIAN(M42:M46)</f>
        <v>18.295000000000002</v>
      </c>
      <c r="N49" s="144">
        <f>MEDIAN(N42:N46)</f>
        <v>122.35</v>
      </c>
      <c r="O49" s="147">
        <f>MEDIAN(O42:O46)</f>
        <v>49.194999999999993</v>
      </c>
      <c r="P49" s="179"/>
      <c r="Q49" s="185"/>
      <c r="R49" s="150">
        <f>MEDIAN(R42:R46)</f>
        <v>25465</v>
      </c>
      <c r="S49" s="144">
        <f>MEDIAN(S42:S46)</f>
        <v>235.65</v>
      </c>
      <c r="T49" s="144">
        <f>MEDIAN(T42:T46)</f>
        <v>259.2</v>
      </c>
      <c r="U49" s="144"/>
      <c r="V49"/>
      <c r="W49"/>
      <c r="X49"/>
      <c r="Y49"/>
      <c r="Z49"/>
      <c r="AA49"/>
      <c r="AB49"/>
      <c r="AC49"/>
    </row>
    <row r="50" spans="1:29">
      <c r="C50" s="201"/>
      <c r="D50" s="11"/>
      <c r="E50" s="11"/>
      <c r="F50" s="11"/>
      <c r="G50" s="11"/>
      <c r="H50" s="23"/>
      <c r="I50" s="23"/>
      <c r="J50" s="23"/>
      <c r="M50" s="11"/>
      <c r="N50" s="11"/>
      <c r="O50" s="11"/>
      <c r="T50"/>
      <c r="U50"/>
      <c r="V50"/>
      <c r="W50"/>
      <c r="X50"/>
      <c r="Y50"/>
      <c r="Z50"/>
      <c r="AA50"/>
      <c r="AB50"/>
      <c r="AC50"/>
    </row>
    <row r="51" spans="1:29" ht="15.75" thickBot="1">
      <c r="C51" s="11"/>
      <c r="D51" s="11"/>
      <c r="E51" s="11"/>
      <c r="F51" s="11"/>
      <c r="G51" s="11"/>
      <c r="H51" s="23"/>
      <c r="I51" s="23"/>
      <c r="J51" s="23"/>
      <c r="M51" s="11"/>
      <c r="N51" s="11"/>
      <c r="O51" s="11"/>
    </row>
    <row r="52" spans="1:29" ht="60" customHeight="1">
      <c r="A52" s="66" t="s">
        <v>7</v>
      </c>
      <c r="B52" s="42" t="s">
        <v>3</v>
      </c>
      <c r="C52" s="43" t="s">
        <v>39</v>
      </c>
      <c r="D52" s="43" t="s">
        <v>59</v>
      </c>
      <c r="E52" s="43" t="s">
        <v>37</v>
      </c>
      <c r="F52" s="43" t="s">
        <v>38</v>
      </c>
      <c r="G52" s="43" t="s">
        <v>40</v>
      </c>
      <c r="H52" s="43" t="s">
        <v>115</v>
      </c>
      <c r="I52" s="43" t="s">
        <v>314</v>
      </c>
      <c r="J52" s="43" t="s">
        <v>41</v>
      </c>
      <c r="K52" s="43" t="s">
        <v>168</v>
      </c>
      <c r="L52" s="43" t="s">
        <v>50</v>
      </c>
      <c r="M52" s="43" t="s">
        <v>76</v>
      </c>
      <c r="N52" s="43" t="s">
        <v>170</v>
      </c>
      <c r="O52" s="43" t="s">
        <v>116</v>
      </c>
      <c r="P52"/>
      <c r="Q52"/>
      <c r="R52"/>
      <c r="S52"/>
      <c r="T52"/>
      <c r="U52"/>
      <c r="V52"/>
      <c r="W52"/>
      <c r="X52"/>
      <c r="Y52"/>
      <c r="Z52"/>
      <c r="AA52"/>
      <c r="AB52"/>
      <c r="AC52"/>
    </row>
    <row r="53" spans="1:29">
      <c r="A53" s="54" t="s">
        <v>313</v>
      </c>
      <c r="B53" s="38">
        <v>24002297</v>
      </c>
      <c r="C53" s="35">
        <v>97.59</v>
      </c>
      <c r="D53" s="38"/>
      <c r="E53" s="38">
        <v>1858</v>
      </c>
      <c r="F53" s="38">
        <v>16970</v>
      </c>
      <c r="G53" s="38">
        <v>18970</v>
      </c>
      <c r="H53" s="36"/>
      <c r="I53" s="36"/>
      <c r="J53" s="38"/>
      <c r="K53" s="38"/>
      <c r="L53" s="38">
        <v>2545000</v>
      </c>
      <c r="M53" s="38">
        <v>5193</v>
      </c>
      <c r="N53" s="38"/>
      <c r="O53" s="38"/>
      <c r="P53" s="13"/>
      <c r="Q53" s="13"/>
      <c r="R53"/>
      <c r="S53"/>
      <c r="T53"/>
      <c r="U53"/>
      <c r="V53"/>
      <c r="W53"/>
      <c r="X53"/>
      <c r="Y53"/>
      <c r="Z53"/>
      <c r="AA53"/>
      <c r="AB53"/>
      <c r="AC53"/>
    </row>
    <row r="54" spans="1:29">
      <c r="A54" s="54" t="s">
        <v>313</v>
      </c>
      <c r="B54" s="38">
        <v>24002032</v>
      </c>
      <c r="C54" s="35">
        <v>98.58</v>
      </c>
      <c r="D54" s="35">
        <v>19.61</v>
      </c>
      <c r="E54" s="38">
        <v>4952</v>
      </c>
      <c r="F54" s="38">
        <v>35790</v>
      </c>
      <c r="G54" s="38">
        <v>37540</v>
      </c>
      <c r="H54" s="38">
        <v>24060</v>
      </c>
      <c r="I54" s="36"/>
      <c r="J54" s="38"/>
      <c r="K54" s="34">
        <v>410.3</v>
      </c>
      <c r="L54" s="38">
        <v>3263000</v>
      </c>
      <c r="M54" s="38">
        <v>7092</v>
      </c>
      <c r="N54" s="38"/>
      <c r="O54" s="38">
        <v>1554000</v>
      </c>
      <c r="P54" s="13"/>
      <c r="Q54" s="13"/>
      <c r="R54"/>
      <c r="S54"/>
      <c r="T54"/>
      <c r="U54"/>
      <c r="V54"/>
      <c r="W54"/>
      <c r="X54"/>
      <c r="Y54"/>
      <c r="Z54"/>
      <c r="AA54"/>
      <c r="AB54"/>
      <c r="AC54"/>
    </row>
    <row r="55" spans="1:29">
      <c r="A55" s="238" t="s">
        <v>269</v>
      </c>
      <c r="B55" s="38">
        <v>24002503</v>
      </c>
      <c r="C55" s="35">
        <v>98.78</v>
      </c>
      <c r="D55" s="38"/>
      <c r="E55" s="38">
        <v>8329</v>
      </c>
      <c r="F55" s="38">
        <v>31160</v>
      </c>
      <c r="G55" s="38">
        <v>25160</v>
      </c>
      <c r="H55" s="36"/>
      <c r="I55" s="36"/>
      <c r="J55" s="34">
        <v>221.3</v>
      </c>
      <c r="K55" s="34">
        <v>644.9</v>
      </c>
      <c r="L55" s="38">
        <v>6231000</v>
      </c>
      <c r="M55" s="38">
        <v>21850</v>
      </c>
      <c r="N55" s="38">
        <v>24040</v>
      </c>
      <c r="O55" s="207">
        <v>905500</v>
      </c>
      <c r="P55" s="13"/>
      <c r="Q55" s="13"/>
      <c r="R55" s="13"/>
      <c r="S55"/>
      <c r="T55"/>
      <c r="U55"/>
      <c r="V55"/>
      <c r="W55"/>
      <c r="X55"/>
      <c r="Y55"/>
      <c r="Z55"/>
      <c r="AA55"/>
      <c r="AB55"/>
      <c r="AC55"/>
    </row>
    <row r="56" spans="1:29">
      <c r="A56" s="238" t="s">
        <v>269</v>
      </c>
      <c r="B56" s="38">
        <v>24001733</v>
      </c>
      <c r="C56" s="35">
        <v>94.25</v>
      </c>
      <c r="D56" s="35">
        <v>14.25</v>
      </c>
      <c r="E56" s="38">
        <v>7939</v>
      </c>
      <c r="F56" s="38">
        <v>71420</v>
      </c>
      <c r="G56" s="38">
        <v>30620</v>
      </c>
      <c r="H56" s="36"/>
      <c r="I56" s="205">
        <v>237.9</v>
      </c>
      <c r="J56" s="38"/>
      <c r="K56" s="38"/>
      <c r="L56" s="38">
        <v>4598000</v>
      </c>
      <c r="M56" s="38">
        <v>14320</v>
      </c>
      <c r="N56" s="38"/>
      <c r="O56" s="38"/>
      <c r="P56" s="13"/>
      <c r="Q56" s="13"/>
      <c r="R56"/>
      <c r="S56"/>
      <c r="T56"/>
      <c r="U56"/>
      <c r="V56"/>
      <c r="W56"/>
      <c r="X56"/>
      <c r="Y56"/>
      <c r="Z56"/>
      <c r="AA56"/>
      <c r="AB56"/>
      <c r="AC56"/>
    </row>
    <row r="57" spans="1:29">
      <c r="A57" s="56" t="s">
        <v>0</v>
      </c>
      <c r="B57" s="67"/>
      <c r="C57" s="47">
        <f>MIN(C53:C56)</f>
        <v>94.25</v>
      </c>
      <c r="D57" s="47">
        <f>MIN(D53:D56)</f>
        <v>14.25</v>
      </c>
      <c r="E57" s="149">
        <f>MIN(E53:E56)</f>
        <v>1858</v>
      </c>
      <c r="F57" s="149">
        <f>MIN(F53:F56)</f>
        <v>16970</v>
      </c>
      <c r="G57" s="149">
        <f>MIN(G53:G56)</f>
        <v>18970</v>
      </c>
      <c r="H57" s="47"/>
      <c r="I57" s="47">
        <f>MIN(I53:I56)</f>
        <v>237.9</v>
      </c>
      <c r="J57" s="149">
        <f>MIN(J53:J56)</f>
        <v>221.3</v>
      </c>
      <c r="K57" s="149">
        <f>MIN(K53:K56)</f>
        <v>410.3</v>
      </c>
      <c r="L57" s="149">
        <f>MIN(L53:L56)</f>
        <v>2545000</v>
      </c>
      <c r="M57" s="149">
        <f>MIN(M53:M56)</f>
        <v>5193</v>
      </c>
      <c r="N57" s="149"/>
      <c r="O57" s="149">
        <f>MIN(O53:O56)</f>
        <v>905500</v>
      </c>
      <c r="P57"/>
      <c r="Q57"/>
      <c r="R57"/>
      <c r="S57"/>
      <c r="T57"/>
      <c r="U57"/>
      <c r="V57"/>
      <c r="W57"/>
      <c r="X57"/>
      <c r="Y57"/>
      <c r="Z57"/>
      <c r="AA57"/>
      <c r="AB57"/>
      <c r="AC57"/>
    </row>
    <row r="58" spans="1:29">
      <c r="A58" s="223" t="s">
        <v>1</v>
      </c>
      <c r="B58" s="239"/>
      <c r="C58" s="240">
        <f>MAX(C53:C56)</f>
        <v>98.78</v>
      </c>
      <c r="D58" s="240">
        <f>MAX(D53:D56)</f>
        <v>19.61</v>
      </c>
      <c r="E58" s="241">
        <f>MAX(E53:E56)</f>
        <v>8329</v>
      </c>
      <c r="F58" s="241">
        <f>MAX(F53:F56)</f>
        <v>71420</v>
      </c>
      <c r="G58" s="241">
        <f>MAX(G53:G56)</f>
        <v>37540</v>
      </c>
      <c r="H58" s="240"/>
      <c r="I58" s="240">
        <f>MAX(I53:I56)</f>
        <v>237.9</v>
      </c>
      <c r="J58" s="241">
        <f>MAX(J53:J56)</f>
        <v>221.3</v>
      </c>
      <c r="K58" s="241">
        <f>MAX(K53:K56)</f>
        <v>644.9</v>
      </c>
      <c r="L58" s="241">
        <f>MAX(L53:L56)</f>
        <v>6231000</v>
      </c>
      <c r="M58" s="241">
        <f>MAX(M53:M56)</f>
        <v>21850</v>
      </c>
      <c r="N58" s="241"/>
      <c r="O58" s="241">
        <f>MAX(O53:O56)</f>
        <v>1554000</v>
      </c>
      <c r="P58"/>
      <c r="Q58"/>
      <c r="R58"/>
      <c r="S58"/>
      <c r="T58"/>
      <c r="U58"/>
      <c r="V58"/>
      <c r="W58"/>
      <c r="X58"/>
      <c r="Y58"/>
      <c r="Z58"/>
      <c r="AA58"/>
      <c r="AB58"/>
      <c r="AC58"/>
    </row>
    <row r="59" spans="1:29" ht="15.75" thickBot="1">
      <c r="A59" s="60" t="s">
        <v>2</v>
      </c>
      <c r="B59" s="69"/>
      <c r="C59" s="53">
        <f>MEDIAN(C53:C56)</f>
        <v>98.085000000000008</v>
      </c>
      <c r="D59" s="53">
        <f>MEDIAN(D53:D56)</f>
        <v>16.93</v>
      </c>
      <c r="E59" s="150">
        <f>MEDIAN(E53:E56)</f>
        <v>6445.5</v>
      </c>
      <c r="F59" s="150">
        <f>MEDIAN(F53:F56)</f>
        <v>33475</v>
      </c>
      <c r="G59" s="150">
        <f>MEDIAN(G53:G56)</f>
        <v>27890</v>
      </c>
      <c r="H59" s="53"/>
      <c r="I59" s="53">
        <f>MEDIAN(I53:I56)</f>
        <v>237.9</v>
      </c>
      <c r="J59" s="150">
        <f>MEDIAN(J53:J56)</f>
        <v>221.3</v>
      </c>
      <c r="K59" s="150">
        <f>MEDIAN(K53:K56)</f>
        <v>527.6</v>
      </c>
      <c r="L59" s="150">
        <f>MEDIAN(L53:L56)</f>
        <v>3930500</v>
      </c>
      <c r="M59" s="150">
        <f>MEDIAN(M53:M56)</f>
        <v>10706</v>
      </c>
      <c r="N59" s="150"/>
      <c r="O59" s="150">
        <f>MEDIAN(O53:O56)</f>
        <v>1229750</v>
      </c>
      <c r="P59"/>
      <c r="Q59"/>
      <c r="R59"/>
      <c r="S59"/>
      <c r="T59"/>
      <c r="U59"/>
      <c r="V59"/>
      <c r="W59"/>
      <c r="X59"/>
      <c r="Y59"/>
      <c r="Z59"/>
      <c r="AA59"/>
      <c r="AB59"/>
      <c r="AC59"/>
    </row>
    <row r="60" spans="1:29" s="231" customFormat="1">
      <c r="A60" s="17"/>
      <c r="B60" s="18"/>
      <c r="C60" s="242"/>
      <c r="D60" s="242"/>
      <c r="E60" s="242"/>
      <c r="F60" s="242"/>
      <c r="G60" s="242"/>
      <c r="H60" s="242"/>
      <c r="I60" s="242"/>
      <c r="J60" s="242"/>
      <c r="K60" s="242"/>
      <c r="L60" s="243"/>
      <c r="M60" s="243"/>
      <c r="N60" s="243"/>
      <c r="O60" s="243"/>
    </row>
    <row r="61" spans="1:29" s="231" customFormat="1">
      <c r="A61" s="17"/>
      <c r="B61" s="18"/>
      <c r="C61" s="242"/>
      <c r="D61" s="242"/>
      <c r="E61" s="242"/>
      <c r="F61" s="242"/>
      <c r="G61" s="242"/>
      <c r="H61" s="242"/>
      <c r="I61" s="242"/>
      <c r="J61" s="242"/>
      <c r="K61" s="242"/>
      <c r="L61" s="243"/>
      <c r="M61" s="243"/>
      <c r="N61" s="243"/>
      <c r="O61" s="243"/>
    </row>
    <row r="62" spans="1:29">
      <c r="A62" s="12" t="s">
        <v>33</v>
      </c>
    </row>
    <row r="63" spans="1:29">
      <c r="A63" t="s">
        <v>34</v>
      </c>
    </row>
  </sheetData>
  <sheetProtection algorithmName="SHA-512" hashValue="2N6bOhB9S7SNLyVgB8gL5WkP5q0pg7rtFhVv7JihXEvODG/H2TkUWyj41A5B07iU9Bi0Laj3cn98oZX8pN+cHA==" saltValue="VqHJJNC56/yit/9zFQl5EQ==" spinCount="100000" sheet="1" objects="1" scenarios="1"/>
  <sortState xmlns:xlrd2="http://schemas.microsoft.com/office/spreadsheetml/2017/richdata2" ref="A53:AC56">
    <sortCondition ref="A53:A56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R151"/>
  <sheetViews>
    <sheetView showGridLines="0" zoomScale="80" zoomScaleNormal="80" workbookViewId="0">
      <selection activeCell="A5" sqref="A5"/>
    </sheetView>
  </sheetViews>
  <sheetFormatPr defaultRowHeight="15"/>
  <cols>
    <col min="1" max="1" width="75.7109375" customWidth="1"/>
    <col min="2" max="9" width="15.7109375" style="2" customWidth="1"/>
    <col min="10" max="10" width="15.85546875" style="2" customWidth="1"/>
    <col min="11" max="23" width="15.7109375" style="2" customWidth="1"/>
    <col min="24" max="24" width="17.5703125" style="2" customWidth="1"/>
    <col min="25" max="29" width="15.7109375" style="2" customWidth="1"/>
    <col min="30" max="30" width="18.140625" style="2" customWidth="1"/>
    <col min="31" max="64" width="15.7109375" style="2" customWidth="1"/>
    <col min="65" max="156" width="15.7109375" customWidth="1"/>
  </cols>
  <sheetData>
    <row r="1" spans="1:64" ht="120" customHeight="1">
      <c r="B1" s="168" t="s">
        <v>222</v>
      </c>
    </row>
    <row r="2" spans="1:64">
      <c r="A2" s="8" t="s">
        <v>30</v>
      </c>
      <c r="BL2"/>
    </row>
    <row r="3" spans="1:64" ht="15.75" thickBot="1">
      <c r="BL3"/>
    </row>
    <row r="4" spans="1:64" s="3" customFormat="1" ht="60" customHeight="1">
      <c r="A4" s="41" t="s">
        <v>6</v>
      </c>
      <c r="B4" s="42" t="s">
        <v>3</v>
      </c>
      <c r="C4" s="43" t="s">
        <v>39</v>
      </c>
      <c r="D4" s="43" t="s">
        <v>37</v>
      </c>
      <c r="E4" s="43" t="s">
        <v>38</v>
      </c>
      <c r="F4" s="43" t="s">
        <v>40</v>
      </c>
      <c r="G4" s="43" t="s">
        <v>115</v>
      </c>
      <c r="H4" s="43" t="s">
        <v>41</v>
      </c>
      <c r="I4" s="43" t="s">
        <v>168</v>
      </c>
      <c r="J4" s="43" t="s">
        <v>50</v>
      </c>
      <c r="K4" s="43" t="s">
        <v>116</v>
      </c>
      <c r="L4" s="43" t="s">
        <v>121</v>
      </c>
      <c r="M4" s="43" t="s">
        <v>249</v>
      </c>
      <c r="N4" s="43" t="s">
        <v>118</v>
      </c>
      <c r="O4" s="43" t="s">
        <v>119</v>
      </c>
      <c r="P4" s="43" t="s">
        <v>42</v>
      </c>
      <c r="Q4" s="43" t="s">
        <v>44</v>
      </c>
      <c r="R4" s="43" t="s">
        <v>45</v>
      </c>
      <c r="S4" s="43" t="s">
        <v>46</v>
      </c>
      <c r="T4" s="43" t="s">
        <v>47</v>
      </c>
      <c r="U4" s="43" t="s">
        <v>48</v>
      </c>
      <c r="V4" s="43" t="s">
        <v>49</v>
      </c>
      <c r="W4" s="43" t="s">
        <v>214</v>
      </c>
      <c r="X4" s="43" t="s">
        <v>215</v>
      </c>
      <c r="Y4" s="43" t="s">
        <v>180</v>
      </c>
      <c r="Z4" s="43" t="s">
        <v>181</v>
      </c>
      <c r="AA4" s="43" t="s">
        <v>229</v>
      </c>
      <c r="AB4" s="43" t="s">
        <v>182</v>
      </c>
      <c r="AC4" s="43" t="s">
        <v>183</v>
      </c>
      <c r="AD4" s="43" t="s">
        <v>184</v>
      </c>
      <c r="AE4" s="43" t="s">
        <v>185</v>
      </c>
      <c r="AF4" s="43" t="s">
        <v>186</v>
      </c>
      <c r="AG4" s="43" t="s">
        <v>188</v>
      </c>
      <c r="AH4" s="43" t="s">
        <v>189</v>
      </c>
      <c r="AI4" s="43" t="s">
        <v>190</v>
      </c>
      <c r="AJ4" s="43" t="s">
        <v>230</v>
      </c>
      <c r="AK4" s="43" t="s">
        <v>195</v>
      </c>
      <c r="AL4" s="43" t="s">
        <v>196</v>
      </c>
      <c r="AM4" s="43" t="s">
        <v>197</v>
      </c>
      <c r="AN4" s="43" t="s">
        <v>198</v>
      </c>
      <c r="AO4" s="43" t="s">
        <v>199</v>
      </c>
      <c r="AP4" s="43" t="s">
        <v>200</v>
      </c>
      <c r="AQ4" s="43" t="s">
        <v>205</v>
      </c>
      <c r="AR4" s="43" t="s">
        <v>165</v>
      </c>
      <c r="AS4" s="43" t="s">
        <v>122</v>
      </c>
      <c r="AT4" s="43" t="s">
        <v>123</v>
      </c>
      <c r="AU4" s="43" t="s">
        <v>43</v>
      </c>
      <c r="AV4" s="43" t="s">
        <v>128</v>
      </c>
      <c r="AW4" s="43" t="s">
        <v>124</v>
      </c>
      <c r="AX4" s="43" t="s">
        <v>250</v>
      </c>
      <c r="AY4" s="43" t="s">
        <v>126</v>
      </c>
      <c r="AZ4" s="43" t="s">
        <v>125</v>
      </c>
      <c r="BA4" s="43" t="s">
        <v>127</v>
      </c>
      <c r="BB4" s="43" t="s">
        <v>81</v>
      </c>
      <c r="BC4" s="43" t="s">
        <v>213</v>
      </c>
    </row>
    <row r="5" spans="1:64">
      <c r="A5" s="27" t="s">
        <v>233</v>
      </c>
      <c r="B5" s="30">
        <v>24002689</v>
      </c>
      <c r="C5" s="35">
        <v>86.81</v>
      </c>
      <c r="D5" s="31"/>
      <c r="E5" s="31"/>
      <c r="F5" s="36"/>
      <c r="G5" s="36"/>
      <c r="H5" s="36"/>
      <c r="I5" s="38"/>
      <c r="J5" s="36"/>
      <c r="K5" s="29"/>
      <c r="L5" s="36"/>
      <c r="M5" s="36"/>
      <c r="N5" s="36"/>
      <c r="O5" s="36"/>
      <c r="P5" s="36"/>
      <c r="Q5" s="36"/>
      <c r="R5" s="38"/>
      <c r="S5" s="36"/>
      <c r="T5" s="36"/>
      <c r="U5" s="36"/>
      <c r="V5" s="38"/>
      <c r="W5" s="36"/>
      <c r="X5" s="36"/>
      <c r="Y5" s="36"/>
      <c r="Z5" s="29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6"/>
      <c r="AM5" s="36"/>
      <c r="AN5" s="36"/>
      <c r="AO5" s="29"/>
      <c r="AP5" s="29"/>
      <c r="AQ5" s="29"/>
      <c r="AR5" s="34" t="s">
        <v>234</v>
      </c>
      <c r="AS5" s="29"/>
      <c r="AT5" s="29"/>
      <c r="AU5" s="29"/>
      <c r="AV5" s="35"/>
      <c r="AW5" s="35"/>
      <c r="AX5" s="29"/>
      <c r="AY5" s="29"/>
      <c r="AZ5" s="29"/>
      <c r="BA5" s="29"/>
      <c r="BB5" s="38"/>
      <c r="BC5" s="36"/>
      <c r="BD5" s="13"/>
      <c r="BE5"/>
      <c r="BF5"/>
      <c r="BG5"/>
      <c r="BH5"/>
      <c r="BI5"/>
      <c r="BJ5"/>
      <c r="BK5"/>
      <c r="BL5"/>
    </row>
    <row r="6" spans="1:64">
      <c r="A6" s="27" t="s">
        <v>233</v>
      </c>
      <c r="B6" s="30">
        <v>24002387</v>
      </c>
      <c r="C6" s="35">
        <v>88.13</v>
      </c>
      <c r="D6" s="31"/>
      <c r="E6" s="31"/>
      <c r="F6" s="36"/>
      <c r="G6" s="36"/>
      <c r="H6" s="36"/>
      <c r="I6" s="38"/>
      <c r="J6" s="36"/>
      <c r="K6" s="29"/>
      <c r="L6" s="36"/>
      <c r="M6" s="36"/>
      <c r="N6" s="36"/>
      <c r="O6" s="36"/>
      <c r="P6" s="36"/>
      <c r="Q6" s="36"/>
      <c r="R6" s="38"/>
      <c r="S6" s="36"/>
      <c r="T6" s="36"/>
      <c r="U6" s="36"/>
      <c r="V6" s="38"/>
      <c r="W6" s="36"/>
      <c r="X6" s="36"/>
      <c r="Y6" s="36"/>
      <c r="Z6" s="29"/>
      <c r="AA6" s="36"/>
      <c r="AB6" s="36"/>
      <c r="AC6" s="36"/>
      <c r="AD6" s="36"/>
      <c r="AE6" s="36"/>
      <c r="AF6" s="36"/>
      <c r="AG6" s="36"/>
      <c r="AH6" s="36"/>
      <c r="AI6" s="36"/>
      <c r="AJ6" s="36"/>
      <c r="AK6" s="36"/>
      <c r="AL6" s="36"/>
      <c r="AM6" s="36"/>
      <c r="AN6" s="36"/>
      <c r="AO6" s="29"/>
      <c r="AP6" s="29"/>
      <c r="AQ6" s="29"/>
      <c r="AR6" s="34" t="s">
        <v>234</v>
      </c>
      <c r="AS6" s="29"/>
      <c r="AT6" s="29"/>
      <c r="AU6" s="29"/>
      <c r="AV6" s="35"/>
      <c r="AW6" s="35"/>
      <c r="AX6" s="29"/>
      <c r="AY6" s="29"/>
      <c r="AZ6" s="29"/>
      <c r="BA6" s="29"/>
      <c r="BB6" s="38"/>
      <c r="BC6" s="36"/>
      <c r="BD6" s="13"/>
      <c r="BE6"/>
      <c r="BF6"/>
      <c r="BG6"/>
      <c r="BH6"/>
      <c r="BI6"/>
      <c r="BJ6"/>
      <c r="BK6"/>
      <c r="BL6"/>
    </row>
    <row r="7" spans="1:64">
      <c r="A7" s="27" t="s">
        <v>233</v>
      </c>
      <c r="B7" s="30">
        <v>24002387</v>
      </c>
      <c r="C7" s="35">
        <v>88.34</v>
      </c>
      <c r="D7" s="31"/>
      <c r="E7" s="31"/>
      <c r="F7" s="36"/>
      <c r="G7" s="36"/>
      <c r="H7" s="36"/>
      <c r="I7" s="38"/>
      <c r="J7" s="36"/>
      <c r="K7" s="29"/>
      <c r="L7" s="29" t="s">
        <v>236</v>
      </c>
      <c r="M7" s="29" t="s">
        <v>236</v>
      </c>
      <c r="N7" s="29" t="s">
        <v>237</v>
      </c>
      <c r="O7" s="29" t="s">
        <v>238</v>
      </c>
      <c r="P7" s="29" t="s">
        <v>239</v>
      </c>
      <c r="Q7" s="29" t="s">
        <v>239</v>
      </c>
      <c r="R7" s="29" t="s">
        <v>226</v>
      </c>
      <c r="S7" s="29" t="s">
        <v>239</v>
      </c>
      <c r="T7" s="29" t="s">
        <v>239</v>
      </c>
      <c r="U7" s="29" t="s">
        <v>226</v>
      </c>
      <c r="V7" s="29" t="s">
        <v>240</v>
      </c>
      <c r="W7" s="36"/>
      <c r="X7" s="36"/>
      <c r="Y7" s="36"/>
      <c r="Z7" s="29"/>
      <c r="AA7" s="36"/>
      <c r="AB7" s="36"/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29"/>
      <c r="AP7" s="29"/>
      <c r="AQ7" s="29"/>
      <c r="AR7" s="34"/>
      <c r="AS7" s="29"/>
      <c r="AT7" s="29"/>
      <c r="AU7" s="29"/>
      <c r="AV7" s="35"/>
      <c r="AW7" s="35"/>
      <c r="AX7" s="29"/>
      <c r="AY7" s="29"/>
      <c r="AZ7" s="29"/>
      <c r="BA7" s="29"/>
      <c r="BB7" s="38"/>
      <c r="BC7" s="36"/>
      <c r="BD7" s="13"/>
      <c r="BE7"/>
      <c r="BF7"/>
      <c r="BG7"/>
      <c r="BH7"/>
      <c r="BI7"/>
      <c r="BJ7"/>
      <c r="BK7"/>
      <c r="BL7"/>
    </row>
    <row r="8" spans="1:64">
      <c r="A8" s="27" t="s">
        <v>233</v>
      </c>
      <c r="B8" s="30">
        <v>24002260</v>
      </c>
      <c r="C8" s="36"/>
      <c r="D8" s="31"/>
      <c r="E8" s="31"/>
      <c r="F8" s="36"/>
      <c r="G8" s="36"/>
      <c r="H8" s="36"/>
      <c r="I8" s="38"/>
      <c r="J8" s="36"/>
      <c r="K8" s="29"/>
      <c r="L8" s="36"/>
      <c r="M8" s="36"/>
      <c r="N8" s="36"/>
      <c r="O8" s="36"/>
      <c r="P8" s="36"/>
      <c r="Q8" s="36"/>
      <c r="R8" s="38"/>
      <c r="S8" s="36"/>
      <c r="T8" s="36"/>
      <c r="U8" s="36"/>
      <c r="V8" s="38"/>
      <c r="W8" s="36"/>
      <c r="X8" s="36"/>
      <c r="Y8" s="36"/>
      <c r="Z8" s="29"/>
      <c r="AA8" s="36"/>
      <c r="AB8" s="36"/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29"/>
      <c r="AP8" s="29"/>
      <c r="AQ8" s="29"/>
      <c r="AR8" s="34"/>
      <c r="AS8" s="29"/>
      <c r="AT8" s="29"/>
      <c r="AU8" s="29"/>
      <c r="AV8" s="35"/>
      <c r="AW8" s="35"/>
      <c r="AX8" s="29" t="s">
        <v>241</v>
      </c>
      <c r="AY8" s="29"/>
      <c r="AZ8" s="29"/>
      <c r="BA8" s="29"/>
      <c r="BB8" s="38"/>
      <c r="BC8" s="36"/>
      <c r="BD8" s="13"/>
      <c r="BE8"/>
      <c r="BF8"/>
      <c r="BG8"/>
      <c r="BH8"/>
      <c r="BI8"/>
      <c r="BJ8"/>
      <c r="BK8"/>
      <c r="BL8"/>
    </row>
    <row r="9" spans="1:64">
      <c r="A9" s="27" t="s">
        <v>233</v>
      </c>
      <c r="B9" s="30">
        <v>24002260</v>
      </c>
      <c r="C9" s="36"/>
      <c r="D9" s="31"/>
      <c r="E9" s="31"/>
      <c r="F9" s="36"/>
      <c r="G9" s="36"/>
      <c r="H9" s="36"/>
      <c r="I9" s="38"/>
      <c r="J9" s="36"/>
      <c r="K9" s="29"/>
      <c r="L9" s="36"/>
      <c r="M9" s="36"/>
      <c r="N9" s="36"/>
      <c r="O9" s="36"/>
      <c r="P9" s="36"/>
      <c r="Q9" s="36"/>
      <c r="R9" s="38"/>
      <c r="S9" s="36"/>
      <c r="T9" s="36"/>
      <c r="U9" s="36"/>
      <c r="V9" s="38"/>
      <c r="W9" s="36"/>
      <c r="X9" s="36"/>
      <c r="Y9" s="36"/>
      <c r="Z9" s="29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6"/>
      <c r="AO9" s="29"/>
      <c r="AP9" s="29"/>
      <c r="AQ9" s="29"/>
      <c r="AR9" s="34"/>
      <c r="AS9" s="29"/>
      <c r="AT9" s="29"/>
      <c r="AU9" s="29"/>
      <c r="AV9" s="35"/>
      <c r="AW9" s="35"/>
      <c r="AX9" s="29" t="s">
        <v>241</v>
      </c>
      <c r="AY9" s="29"/>
      <c r="AZ9" s="29"/>
      <c r="BA9" s="29"/>
      <c r="BB9" s="38"/>
      <c r="BC9" s="36"/>
      <c r="BD9" s="13"/>
      <c r="BE9"/>
      <c r="BF9"/>
      <c r="BG9"/>
      <c r="BH9"/>
      <c r="BI9"/>
      <c r="BJ9"/>
      <c r="BK9"/>
      <c r="BL9"/>
    </row>
    <row r="10" spans="1:64">
      <c r="A10" s="27" t="s">
        <v>233</v>
      </c>
      <c r="B10" s="30">
        <v>24002326</v>
      </c>
      <c r="C10" s="35">
        <v>88.53</v>
      </c>
      <c r="D10" s="31">
        <v>21.13</v>
      </c>
      <c r="E10" s="33">
        <v>129.6</v>
      </c>
      <c r="F10" s="34">
        <v>105.4</v>
      </c>
      <c r="G10" s="34">
        <v>406.4</v>
      </c>
      <c r="H10" s="55">
        <v>0.35970000000000002</v>
      </c>
      <c r="I10" s="55">
        <v>0.94299999999999995</v>
      </c>
      <c r="J10" s="38">
        <v>10690</v>
      </c>
      <c r="K10" s="172">
        <v>2190</v>
      </c>
      <c r="L10" s="36"/>
      <c r="M10" s="36"/>
      <c r="N10" s="36"/>
      <c r="O10" s="36"/>
      <c r="P10" s="36"/>
      <c r="Q10" s="36"/>
      <c r="R10" s="38"/>
      <c r="S10" s="36"/>
      <c r="T10" s="36"/>
      <c r="U10" s="36"/>
      <c r="V10" s="38"/>
      <c r="W10" s="36"/>
      <c r="X10" s="36"/>
      <c r="Y10" s="36"/>
      <c r="Z10" s="29"/>
      <c r="AA10" s="36"/>
      <c r="AB10" s="36"/>
      <c r="AC10" s="36"/>
      <c r="AD10" s="36"/>
      <c r="AE10" s="36"/>
      <c r="AF10" s="36"/>
      <c r="AG10" s="36"/>
      <c r="AH10" s="36"/>
      <c r="AI10" s="36"/>
      <c r="AJ10" s="36"/>
      <c r="AK10" s="36"/>
      <c r="AL10" s="36"/>
      <c r="AM10" s="36"/>
      <c r="AN10" s="36"/>
      <c r="AO10" s="29"/>
      <c r="AP10" s="29"/>
      <c r="AQ10" s="29"/>
      <c r="AR10" s="34"/>
      <c r="AS10" s="29"/>
      <c r="AT10" s="29"/>
      <c r="AU10" s="29"/>
      <c r="AV10" s="35"/>
      <c r="AW10" s="35"/>
      <c r="AX10" s="29"/>
      <c r="AY10" s="29"/>
      <c r="AZ10" s="29"/>
      <c r="BA10" s="29"/>
      <c r="BB10" s="38"/>
      <c r="BC10" s="36"/>
      <c r="BD10" s="13"/>
      <c r="BE10"/>
      <c r="BF10"/>
      <c r="BG10"/>
      <c r="BH10"/>
      <c r="BI10"/>
      <c r="BJ10"/>
      <c r="BK10"/>
      <c r="BL10"/>
    </row>
    <row r="11" spans="1:64">
      <c r="A11" s="27" t="s">
        <v>233</v>
      </c>
      <c r="B11" s="30">
        <v>24002117</v>
      </c>
      <c r="C11" s="35">
        <v>88.5</v>
      </c>
      <c r="D11" s="31">
        <v>18.55</v>
      </c>
      <c r="E11" s="33">
        <v>149.80000000000001</v>
      </c>
      <c r="F11" s="34">
        <v>83.18</v>
      </c>
      <c r="G11" s="34">
        <v>289.89999999999998</v>
      </c>
      <c r="H11" s="55">
        <v>0.33900000000000002</v>
      </c>
      <c r="I11" s="55">
        <v>1.8009999999999999</v>
      </c>
      <c r="J11" s="38">
        <v>12650</v>
      </c>
      <c r="K11" s="172">
        <v>1493</v>
      </c>
      <c r="L11" s="36"/>
      <c r="M11" s="36"/>
      <c r="N11" s="36"/>
      <c r="O11" s="36"/>
      <c r="P11" s="36"/>
      <c r="Q11" s="36"/>
      <c r="R11" s="38"/>
      <c r="S11" s="36"/>
      <c r="T11" s="36"/>
      <c r="U11" s="36"/>
      <c r="V11" s="38"/>
      <c r="W11" s="36"/>
      <c r="X11" s="36"/>
      <c r="Y11" s="36"/>
      <c r="Z11" s="29"/>
      <c r="AA11" s="36"/>
      <c r="AB11" s="36"/>
      <c r="AC11" s="36"/>
      <c r="AD11" s="36"/>
      <c r="AE11" s="36"/>
      <c r="AF11" s="36"/>
      <c r="AG11" s="36"/>
      <c r="AH11" s="36"/>
      <c r="AI11" s="36"/>
      <c r="AJ11" s="36"/>
      <c r="AK11" s="36"/>
      <c r="AL11" s="36"/>
      <c r="AM11" s="36"/>
      <c r="AN11" s="36"/>
      <c r="AO11" s="29"/>
      <c r="AP11" s="29"/>
      <c r="AQ11" s="29"/>
      <c r="AR11" s="34"/>
      <c r="AS11" s="29"/>
      <c r="AT11" s="29"/>
      <c r="AU11" s="29"/>
      <c r="AV11" s="35"/>
      <c r="AW11" s="35"/>
      <c r="AX11" s="29"/>
      <c r="AY11" s="29"/>
      <c r="AZ11" s="29"/>
      <c r="BA11" s="29"/>
      <c r="BB11" s="38"/>
      <c r="BC11" s="36"/>
      <c r="BD11" s="13"/>
      <c r="BE11"/>
      <c r="BF11"/>
      <c r="BG11"/>
      <c r="BH11"/>
      <c r="BI11"/>
      <c r="BJ11"/>
      <c r="BK11"/>
      <c r="BL11"/>
    </row>
    <row r="12" spans="1:64">
      <c r="A12" s="212" t="s">
        <v>233</v>
      </c>
      <c r="B12" s="30">
        <v>24002279</v>
      </c>
      <c r="C12" s="35">
        <v>88.84</v>
      </c>
      <c r="D12" s="214">
        <v>6.3</v>
      </c>
      <c r="E12" s="213">
        <v>40.15</v>
      </c>
      <c r="F12" s="34">
        <v>55.33</v>
      </c>
      <c r="G12" s="34">
        <v>400.8</v>
      </c>
      <c r="H12" s="215">
        <v>6.0299999999999999E-2</v>
      </c>
      <c r="I12" s="215">
        <v>0.32290000000000002</v>
      </c>
      <c r="J12" s="207">
        <v>1371</v>
      </c>
      <c r="K12" s="216" t="s">
        <v>243</v>
      </c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/>
      <c r="AB12" s="36"/>
      <c r="AC12" s="36"/>
      <c r="AD12" s="36"/>
      <c r="AE12" s="36"/>
      <c r="AF12" s="36"/>
      <c r="AG12" s="36"/>
      <c r="AH12" s="36"/>
      <c r="AI12" s="36"/>
      <c r="AJ12" s="36"/>
      <c r="AK12" s="36"/>
      <c r="AL12" s="36"/>
      <c r="AM12" s="36"/>
      <c r="AN12" s="36"/>
      <c r="AO12" s="36"/>
      <c r="AP12" s="36"/>
      <c r="AQ12" s="36"/>
      <c r="AR12" s="34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13"/>
      <c r="BE12"/>
      <c r="BF12"/>
      <c r="BG12"/>
      <c r="BH12"/>
      <c r="BI12"/>
      <c r="BJ12"/>
      <c r="BK12"/>
      <c r="BL12"/>
    </row>
    <row r="13" spans="1:64">
      <c r="A13" s="27" t="s">
        <v>233</v>
      </c>
      <c r="B13" s="30">
        <v>24001377</v>
      </c>
      <c r="C13" s="35">
        <v>88.64</v>
      </c>
      <c r="D13" s="31"/>
      <c r="E13" s="33"/>
      <c r="F13" s="34"/>
      <c r="G13" s="36"/>
      <c r="H13" s="36"/>
      <c r="I13" s="55"/>
      <c r="J13" s="29"/>
      <c r="K13" s="172"/>
      <c r="L13" s="29"/>
      <c r="M13" s="29"/>
      <c r="N13" s="29"/>
      <c r="O13" s="29"/>
      <c r="P13" s="29"/>
      <c r="Q13" s="29"/>
      <c r="R13" s="38"/>
      <c r="S13" s="36"/>
      <c r="T13" s="36"/>
      <c r="U13" s="36"/>
      <c r="V13" s="36"/>
      <c r="W13" s="36"/>
      <c r="X13" s="36"/>
      <c r="Y13" s="36"/>
      <c r="Z13" s="29"/>
      <c r="AA13" s="36"/>
      <c r="AB13" s="36"/>
      <c r="AC13" s="36"/>
      <c r="AD13" s="36"/>
      <c r="AE13" s="36"/>
      <c r="AF13" s="36"/>
      <c r="AG13" s="36"/>
      <c r="AH13" s="36"/>
      <c r="AI13" s="36"/>
      <c r="AJ13" s="36"/>
      <c r="AK13" s="36"/>
      <c r="AL13" s="36"/>
      <c r="AM13" s="36"/>
      <c r="AN13" s="36"/>
      <c r="AO13" s="36"/>
      <c r="AP13" s="36"/>
      <c r="AQ13" s="36"/>
      <c r="AR13" s="34"/>
      <c r="AS13" s="36"/>
      <c r="AT13" s="36"/>
      <c r="AU13" s="36"/>
      <c r="AV13" s="36"/>
      <c r="AW13" s="36"/>
      <c r="AX13" s="36"/>
      <c r="AY13" s="35">
        <v>84.43</v>
      </c>
      <c r="AZ13" s="36"/>
      <c r="BA13" s="36"/>
      <c r="BB13" s="38"/>
      <c r="BC13" s="36"/>
      <c r="BD13" s="13"/>
      <c r="BE13"/>
      <c r="BF13"/>
      <c r="BG13"/>
      <c r="BH13"/>
      <c r="BI13"/>
      <c r="BJ13"/>
      <c r="BK13"/>
      <c r="BL13"/>
    </row>
    <row r="14" spans="1:64">
      <c r="A14" s="27" t="s">
        <v>233</v>
      </c>
      <c r="B14" s="30">
        <v>24001377</v>
      </c>
      <c r="C14" s="35">
        <v>88.54</v>
      </c>
      <c r="D14" s="31"/>
      <c r="E14" s="33"/>
      <c r="F14" s="34"/>
      <c r="G14" s="36"/>
      <c r="H14" s="36"/>
      <c r="I14" s="55"/>
      <c r="J14" s="36"/>
      <c r="K14" s="172"/>
      <c r="L14" s="35"/>
      <c r="M14" s="55"/>
      <c r="N14" s="36"/>
      <c r="O14" s="36"/>
      <c r="P14" s="36"/>
      <c r="Q14" s="29" t="s">
        <v>239</v>
      </c>
      <c r="R14" s="38"/>
      <c r="S14" s="38"/>
      <c r="T14" s="36"/>
      <c r="U14" s="38"/>
      <c r="V14" s="36"/>
      <c r="W14" s="36"/>
      <c r="X14" s="36"/>
      <c r="Y14" s="36"/>
      <c r="Z14" s="29"/>
      <c r="AA14" s="36"/>
      <c r="AB14" s="36"/>
      <c r="AC14" s="36"/>
      <c r="AD14" s="36"/>
      <c r="AE14" s="36"/>
      <c r="AF14" s="36"/>
      <c r="AG14" s="36"/>
      <c r="AH14" s="36"/>
      <c r="AI14" s="36"/>
      <c r="AJ14" s="36"/>
      <c r="AK14" s="36"/>
      <c r="AL14" s="36"/>
      <c r="AM14" s="36"/>
      <c r="AN14" s="36"/>
      <c r="AO14" s="36"/>
      <c r="AP14" s="36"/>
      <c r="AQ14" s="36"/>
      <c r="AR14" s="34"/>
      <c r="AS14" s="29" t="s">
        <v>236</v>
      </c>
      <c r="AT14" s="29" t="s">
        <v>236</v>
      </c>
      <c r="AU14" s="29" t="s">
        <v>240</v>
      </c>
      <c r="AV14" s="29" t="s">
        <v>242</v>
      </c>
      <c r="AW14" s="29" t="s">
        <v>236</v>
      </c>
      <c r="AX14" s="36"/>
      <c r="AY14" s="35">
        <v>90.51</v>
      </c>
      <c r="AZ14" s="29" t="s">
        <v>236</v>
      </c>
      <c r="BA14" s="29" t="s">
        <v>236</v>
      </c>
      <c r="BB14" s="36"/>
      <c r="BC14" s="36"/>
      <c r="BD14" s="13"/>
      <c r="BE14"/>
      <c r="BF14"/>
      <c r="BG14"/>
      <c r="BH14"/>
      <c r="BI14"/>
      <c r="BJ14"/>
      <c r="BK14"/>
      <c r="BL14"/>
    </row>
    <row r="15" spans="1:64">
      <c r="A15" s="212" t="s">
        <v>246</v>
      </c>
      <c r="B15" s="30">
        <v>24001595</v>
      </c>
      <c r="C15" s="35">
        <v>89.11</v>
      </c>
      <c r="D15" s="214">
        <v>59.23</v>
      </c>
      <c r="E15" s="213">
        <v>182.1</v>
      </c>
      <c r="F15" s="34">
        <v>154.80000000000001</v>
      </c>
      <c r="G15" s="34">
        <v>501.9</v>
      </c>
      <c r="H15" s="55">
        <v>0.4698</v>
      </c>
      <c r="I15" s="55">
        <v>1.536</v>
      </c>
      <c r="J15" s="38">
        <v>9640</v>
      </c>
      <c r="K15" s="172">
        <v>1713</v>
      </c>
      <c r="L15" s="38"/>
      <c r="M15" s="29"/>
      <c r="N15" s="29"/>
      <c r="O15" s="29"/>
      <c r="P15" s="29"/>
      <c r="Q15" s="37"/>
      <c r="R15" s="29"/>
      <c r="S15" s="29"/>
      <c r="T15" s="29"/>
      <c r="U15" s="35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36"/>
      <c r="AP15" s="36"/>
      <c r="AQ15" s="36"/>
      <c r="AR15" s="34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13"/>
      <c r="BE15"/>
      <c r="BF15"/>
      <c r="BG15"/>
      <c r="BH15"/>
      <c r="BI15"/>
      <c r="BJ15"/>
      <c r="BK15"/>
      <c r="BL15"/>
    </row>
    <row r="16" spans="1:64">
      <c r="A16" s="27" t="s">
        <v>246</v>
      </c>
      <c r="B16" s="30">
        <v>24001595</v>
      </c>
      <c r="C16" s="35">
        <v>88.91</v>
      </c>
      <c r="D16" s="28"/>
      <c r="E16" s="33"/>
      <c r="F16" s="34"/>
      <c r="G16" s="36"/>
      <c r="H16" s="36"/>
      <c r="I16" s="55"/>
      <c r="J16" s="36"/>
      <c r="K16" s="172"/>
      <c r="L16" s="36"/>
      <c r="M16" s="36"/>
      <c r="N16" s="36"/>
      <c r="O16" s="36"/>
      <c r="P16" s="36"/>
      <c r="Q16" s="29" t="s">
        <v>239</v>
      </c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6"/>
      <c r="AL16" s="36"/>
      <c r="AM16" s="36"/>
      <c r="AN16" s="36"/>
      <c r="AO16" s="36"/>
      <c r="AP16" s="36"/>
      <c r="AQ16" s="36"/>
      <c r="AR16" s="34"/>
      <c r="AS16" s="29" t="s">
        <v>236</v>
      </c>
      <c r="AT16" s="29" t="s">
        <v>236</v>
      </c>
      <c r="AU16" s="29" t="s">
        <v>240</v>
      </c>
      <c r="AV16" s="29" t="s">
        <v>242</v>
      </c>
      <c r="AW16" s="29" t="s">
        <v>236</v>
      </c>
      <c r="AX16" s="36"/>
      <c r="AY16" s="29" t="s">
        <v>236</v>
      </c>
      <c r="AZ16" s="29" t="s">
        <v>236</v>
      </c>
      <c r="BA16" s="29" t="s">
        <v>236</v>
      </c>
      <c r="BB16" s="55"/>
      <c r="BC16" s="29"/>
      <c r="BD16" s="13"/>
      <c r="BE16"/>
      <c r="BF16"/>
      <c r="BG16"/>
      <c r="BH16"/>
      <c r="BI16"/>
      <c r="BJ16"/>
      <c r="BK16"/>
      <c r="BL16"/>
    </row>
    <row r="17" spans="1:64">
      <c r="A17" s="27" t="s">
        <v>227</v>
      </c>
      <c r="B17" s="30">
        <v>24002326</v>
      </c>
      <c r="C17" s="35">
        <v>87.8</v>
      </c>
      <c r="D17" s="31"/>
      <c r="E17" s="31"/>
      <c r="F17" s="36"/>
      <c r="G17" s="36"/>
      <c r="H17" s="36"/>
      <c r="I17" s="38"/>
      <c r="J17" s="36"/>
      <c r="K17" s="29"/>
      <c r="L17" s="36"/>
      <c r="M17" s="36"/>
      <c r="N17" s="36"/>
      <c r="O17" s="36"/>
      <c r="P17" s="36"/>
      <c r="Q17" s="36"/>
      <c r="R17" s="38"/>
      <c r="S17" s="36"/>
      <c r="T17" s="36"/>
      <c r="U17" s="36"/>
      <c r="V17" s="38"/>
      <c r="W17" s="36"/>
      <c r="X17" s="36"/>
      <c r="Y17" s="36"/>
      <c r="Z17" s="29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6"/>
      <c r="AL17" s="36"/>
      <c r="AM17" s="36"/>
      <c r="AN17" s="36"/>
      <c r="AO17" s="29"/>
      <c r="AP17" s="29"/>
      <c r="AQ17" s="29"/>
      <c r="AR17" s="34" t="s">
        <v>234</v>
      </c>
      <c r="AS17" s="29"/>
      <c r="AT17" s="29"/>
      <c r="AU17" s="29"/>
      <c r="AV17" s="35"/>
      <c r="AW17" s="35"/>
      <c r="AX17" s="29"/>
      <c r="AY17" s="29"/>
      <c r="AZ17" s="29"/>
      <c r="BA17" s="29"/>
      <c r="BB17" s="38"/>
      <c r="BC17" s="36"/>
      <c r="BD17" s="13"/>
      <c r="BE17"/>
      <c r="BF17"/>
      <c r="BG17"/>
      <c r="BH17"/>
      <c r="BI17"/>
      <c r="BJ17"/>
      <c r="BK17"/>
      <c r="BL17"/>
    </row>
    <row r="18" spans="1:64">
      <c r="A18" s="27" t="s">
        <v>227</v>
      </c>
      <c r="B18" s="30">
        <v>24002326</v>
      </c>
      <c r="C18" s="35">
        <v>87.92</v>
      </c>
      <c r="D18" s="31"/>
      <c r="E18" s="31"/>
      <c r="F18" s="36"/>
      <c r="G18" s="36"/>
      <c r="H18" s="36"/>
      <c r="I18" s="38"/>
      <c r="J18" s="36"/>
      <c r="K18" s="29"/>
      <c r="L18" s="36"/>
      <c r="M18" s="36"/>
      <c r="N18" s="36"/>
      <c r="O18" s="36"/>
      <c r="P18" s="36"/>
      <c r="Q18" s="29" t="s">
        <v>239</v>
      </c>
      <c r="R18" s="38"/>
      <c r="S18" s="36"/>
      <c r="T18" s="36"/>
      <c r="U18" s="36"/>
      <c r="V18" s="38"/>
      <c r="W18" s="36"/>
      <c r="X18" s="36"/>
      <c r="Y18" s="36"/>
      <c r="Z18" s="29"/>
      <c r="AA18" s="36"/>
      <c r="AB18" s="36"/>
      <c r="AC18" s="36"/>
      <c r="AD18" s="36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29"/>
      <c r="AP18" s="29"/>
      <c r="AQ18" s="29"/>
      <c r="AR18" s="34"/>
      <c r="AS18" s="29" t="s">
        <v>236</v>
      </c>
      <c r="AT18" s="29" t="s">
        <v>236</v>
      </c>
      <c r="AU18" s="29" t="s">
        <v>240</v>
      </c>
      <c r="AV18" s="29" t="s">
        <v>242</v>
      </c>
      <c r="AW18" s="29" t="s">
        <v>236</v>
      </c>
      <c r="AX18" s="29"/>
      <c r="AY18" s="29" t="s">
        <v>236</v>
      </c>
      <c r="AZ18" s="29" t="s">
        <v>236</v>
      </c>
      <c r="BA18" s="29" t="s">
        <v>236</v>
      </c>
      <c r="BB18" s="38"/>
      <c r="BC18" s="36"/>
      <c r="BD18" s="13"/>
      <c r="BE18"/>
      <c r="BF18"/>
      <c r="BG18"/>
      <c r="BH18"/>
      <c r="BI18"/>
      <c r="BJ18"/>
      <c r="BK18"/>
      <c r="BL18"/>
    </row>
    <row r="19" spans="1:64">
      <c r="A19" s="27" t="s">
        <v>227</v>
      </c>
      <c r="B19" s="30">
        <v>24002208</v>
      </c>
      <c r="C19" s="35">
        <v>88.74</v>
      </c>
      <c r="D19" s="28"/>
      <c r="E19" s="33"/>
      <c r="F19" s="34"/>
      <c r="G19" s="36"/>
      <c r="H19" s="36"/>
      <c r="I19" s="55"/>
      <c r="J19" s="35"/>
      <c r="K19" s="172"/>
      <c r="L19" s="36"/>
      <c r="M19" s="36"/>
      <c r="N19" s="36"/>
      <c r="O19" s="36"/>
      <c r="P19" s="36"/>
      <c r="Q19" s="29" t="s">
        <v>239</v>
      </c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6"/>
      <c r="AL19" s="36"/>
      <c r="AM19" s="36"/>
      <c r="AN19" s="36"/>
      <c r="AO19" s="36"/>
      <c r="AP19" s="36"/>
      <c r="AQ19" s="36"/>
      <c r="AR19" s="34"/>
      <c r="AS19" s="29" t="s">
        <v>236</v>
      </c>
      <c r="AT19" s="29" t="s">
        <v>236</v>
      </c>
      <c r="AU19" s="29" t="s">
        <v>240</v>
      </c>
      <c r="AV19" s="29" t="s">
        <v>242</v>
      </c>
      <c r="AW19" s="29" t="s">
        <v>236</v>
      </c>
      <c r="AX19" s="36"/>
      <c r="AY19" s="29" t="s">
        <v>236</v>
      </c>
      <c r="AZ19" s="29" t="s">
        <v>236</v>
      </c>
      <c r="BA19" s="29" t="s">
        <v>236</v>
      </c>
      <c r="BB19" s="29"/>
      <c r="BC19" s="29"/>
      <c r="BD19" s="13"/>
      <c r="BE19"/>
      <c r="BF19"/>
      <c r="BG19"/>
      <c r="BH19"/>
      <c r="BI19"/>
      <c r="BJ19"/>
      <c r="BK19"/>
      <c r="BL19"/>
    </row>
    <row r="20" spans="1:64">
      <c r="A20" s="27" t="s">
        <v>227</v>
      </c>
      <c r="B20" s="30">
        <v>24002208</v>
      </c>
      <c r="C20" s="29"/>
      <c r="D20" s="28"/>
      <c r="E20" s="33"/>
      <c r="F20" s="34"/>
      <c r="G20" s="36"/>
      <c r="H20" s="36"/>
      <c r="I20" s="55"/>
      <c r="J20" s="35"/>
      <c r="K20" s="172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29" t="s">
        <v>244</v>
      </c>
      <c r="X20" s="29" t="s">
        <v>244</v>
      </c>
      <c r="Y20" s="29" t="s">
        <v>244</v>
      </c>
      <c r="Z20" s="29" t="s">
        <v>244</v>
      </c>
      <c r="AA20" s="29" t="s">
        <v>245</v>
      </c>
      <c r="AB20" s="29" t="s">
        <v>245</v>
      </c>
      <c r="AC20" s="29" t="s">
        <v>244</v>
      </c>
      <c r="AD20" s="29" t="s">
        <v>244</v>
      </c>
      <c r="AE20" s="29" t="s">
        <v>244</v>
      </c>
      <c r="AF20" s="29" t="s">
        <v>244</v>
      </c>
      <c r="AG20" s="29" t="s">
        <v>244</v>
      </c>
      <c r="AH20" s="29" t="s">
        <v>244</v>
      </c>
      <c r="AI20" s="29" t="s">
        <v>244</v>
      </c>
      <c r="AJ20" s="29" t="s">
        <v>244</v>
      </c>
      <c r="AK20" s="29" t="s">
        <v>244</v>
      </c>
      <c r="AL20" s="29" t="s">
        <v>244</v>
      </c>
      <c r="AM20" s="29" t="s">
        <v>244</v>
      </c>
      <c r="AN20" s="29" t="s">
        <v>244</v>
      </c>
      <c r="AO20" s="29" t="s">
        <v>244</v>
      </c>
      <c r="AP20" s="29" t="s">
        <v>244</v>
      </c>
      <c r="AQ20" s="36"/>
      <c r="AR20" s="34"/>
      <c r="AS20" s="36"/>
      <c r="AT20" s="36"/>
      <c r="AU20" s="36"/>
      <c r="AV20" s="36"/>
      <c r="AW20" s="36"/>
      <c r="AX20" s="36"/>
      <c r="AY20" s="36"/>
      <c r="AZ20" s="36"/>
      <c r="BA20" s="35"/>
      <c r="BB20" s="29"/>
      <c r="BC20" s="29"/>
      <c r="BD20" s="13"/>
      <c r="BE20"/>
      <c r="BF20"/>
      <c r="BG20"/>
      <c r="BH20"/>
      <c r="BI20"/>
      <c r="BJ20"/>
      <c r="BK20"/>
      <c r="BL20"/>
    </row>
    <row r="21" spans="1:64">
      <c r="A21" s="27" t="s">
        <v>227</v>
      </c>
      <c r="B21" s="30">
        <v>24002076</v>
      </c>
      <c r="C21" s="35">
        <v>86.88</v>
      </c>
      <c r="D21" s="28"/>
      <c r="E21" s="33"/>
      <c r="F21" s="34"/>
      <c r="G21" s="37"/>
      <c r="H21" s="29"/>
      <c r="I21" s="55"/>
      <c r="J21" s="36"/>
      <c r="K21" s="172"/>
      <c r="L21" s="36"/>
      <c r="M21" s="36"/>
      <c r="N21" s="36"/>
      <c r="O21" s="36"/>
      <c r="P21" s="29"/>
      <c r="Q21" s="29"/>
      <c r="R21" s="38"/>
      <c r="S21" s="36"/>
      <c r="T21" s="36"/>
      <c r="U21" s="36"/>
      <c r="V21" s="36"/>
      <c r="W21" s="36"/>
      <c r="X21" s="36"/>
      <c r="Y21" s="36"/>
      <c r="Z21" s="29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6"/>
      <c r="AL21" s="36"/>
      <c r="AM21" s="36"/>
      <c r="AN21" s="36"/>
      <c r="AO21" s="36"/>
      <c r="AP21" s="29"/>
      <c r="AQ21" s="29"/>
      <c r="AR21" s="34"/>
      <c r="AS21" s="29" t="s">
        <v>236</v>
      </c>
      <c r="AT21" s="29" t="s">
        <v>236</v>
      </c>
      <c r="AU21" s="29" t="s">
        <v>240</v>
      </c>
      <c r="AV21" s="29" t="s">
        <v>242</v>
      </c>
      <c r="AW21" s="29" t="s">
        <v>236</v>
      </c>
      <c r="AX21" s="36"/>
      <c r="AY21" s="29" t="s">
        <v>236</v>
      </c>
      <c r="AZ21" s="29" t="s">
        <v>236</v>
      </c>
      <c r="BA21" s="29" t="s">
        <v>236</v>
      </c>
      <c r="BB21" s="29"/>
      <c r="BC21" s="29"/>
      <c r="BD21" s="13"/>
      <c r="BE21"/>
      <c r="BF21"/>
      <c r="BG21"/>
      <c r="BH21"/>
      <c r="BI21"/>
      <c r="BJ21"/>
      <c r="BK21"/>
      <c r="BL21"/>
    </row>
    <row r="22" spans="1:64">
      <c r="A22" s="27" t="s">
        <v>227</v>
      </c>
      <c r="B22" s="30">
        <v>24000842</v>
      </c>
      <c r="C22" s="35">
        <v>89.51</v>
      </c>
      <c r="D22" s="28"/>
      <c r="E22" s="33"/>
      <c r="F22" s="34"/>
      <c r="G22" s="29"/>
      <c r="H22" s="29"/>
      <c r="I22" s="55"/>
      <c r="J22" s="36"/>
      <c r="K22" s="172"/>
      <c r="L22" s="36"/>
      <c r="M22" s="36"/>
      <c r="N22" s="36"/>
      <c r="O22" s="36"/>
      <c r="P22" s="36"/>
      <c r="Q22" s="36"/>
      <c r="R22" s="38"/>
      <c r="S22" s="36"/>
      <c r="T22" s="36"/>
      <c r="U22" s="36"/>
      <c r="V22" s="36"/>
      <c r="W22" s="36"/>
      <c r="X22" s="36"/>
      <c r="Y22" s="36"/>
      <c r="Z22" s="29"/>
      <c r="AA22" s="29"/>
      <c r="AB22" s="29"/>
      <c r="AC22" s="36"/>
      <c r="AD22" s="36"/>
      <c r="AE22" s="36"/>
      <c r="AF22" s="36"/>
      <c r="AG22" s="36"/>
      <c r="AH22" s="36"/>
      <c r="AI22" s="36"/>
      <c r="AJ22" s="36"/>
      <c r="AK22" s="36"/>
      <c r="AL22" s="36"/>
      <c r="AM22" s="36"/>
      <c r="AN22" s="36"/>
      <c r="AO22" s="36"/>
      <c r="AP22" s="36"/>
      <c r="AQ22" s="29" t="s">
        <v>247</v>
      </c>
      <c r="AR22" s="34"/>
      <c r="AS22" s="36"/>
      <c r="AT22" s="36"/>
      <c r="AU22" s="36"/>
      <c r="AV22" s="36"/>
      <c r="AW22" s="36"/>
      <c r="AX22" s="36"/>
      <c r="AY22" s="36"/>
      <c r="AZ22" s="36"/>
      <c r="BA22" s="36"/>
      <c r="BB22" s="55"/>
      <c r="BC22" s="29"/>
      <c r="BD22" s="13"/>
      <c r="BE22"/>
      <c r="BF22"/>
      <c r="BG22"/>
      <c r="BH22"/>
      <c r="BI22"/>
      <c r="BJ22"/>
      <c r="BK22"/>
      <c r="BL22"/>
    </row>
    <row r="23" spans="1:64">
      <c r="A23" s="27" t="s">
        <v>228</v>
      </c>
      <c r="B23" s="30">
        <v>24002778</v>
      </c>
      <c r="C23" s="35">
        <v>89.14</v>
      </c>
      <c r="D23" s="31"/>
      <c r="E23" s="31"/>
      <c r="F23" s="36"/>
      <c r="G23" s="36"/>
      <c r="H23" s="36"/>
      <c r="I23" s="38"/>
      <c r="J23" s="36"/>
      <c r="K23" s="29"/>
      <c r="L23" s="36"/>
      <c r="M23" s="36"/>
      <c r="N23" s="36"/>
      <c r="O23" s="36"/>
      <c r="P23" s="36"/>
      <c r="Q23" s="36"/>
      <c r="R23" s="38"/>
      <c r="S23" s="36"/>
      <c r="T23" s="36"/>
      <c r="U23" s="36"/>
      <c r="V23" s="38"/>
      <c r="W23" s="36"/>
      <c r="X23" s="36"/>
      <c r="Y23" s="36"/>
      <c r="Z23" s="29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9"/>
      <c r="AP23" s="29"/>
      <c r="AQ23" s="29"/>
      <c r="AR23" s="34">
        <v>21.09</v>
      </c>
      <c r="AS23" s="29"/>
      <c r="AT23" s="29"/>
      <c r="AU23" s="29"/>
      <c r="AV23" s="35"/>
      <c r="AW23" s="35"/>
      <c r="AX23" s="29"/>
      <c r="AY23" s="29"/>
      <c r="AZ23" s="29"/>
      <c r="BA23" s="29"/>
      <c r="BB23" s="38"/>
      <c r="BC23" s="36"/>
      <c r="BD23" s="13"/>
      <c r="BE23"/>
      <c r="BF23"/>
      <c r="BG23"/>
      <c r="BH23"/>
      <c r="BI23"/>
      <c r="BJ23"/>
      <c r="BK23"/>
      <c r="BL23"/>
    </row>
    <row r="24" spans="1:64">
      <c r="A24" s="27" t="s">
        <v>228</v>
      </c>
      <c r="B24" s="30">
        <v>24002167</v>
      </c>
      <c r="C24" s="35">
        <v>91.52</v>
      </c>
      <c r="D24" s="31"/>
      <c r="E24" s="33"/>
      <c r="F24" s="34"/>
      <c r="G24" s="36"/>
      <c r="H24" s="36"/>
      <c r="I24" s="55"/>
      <c r="J24" s="36"/>
      <c r="K24" s="172"/>
      <c r="L24" s="36"/>
      <c r="M24" s="36"/>
      <c r="N24" s="36"/>
      <c r="O24" s="36"/>
      <c r="P24" s="36"/>
      <c r="Q24" s="36"/>
      <c r="R24" s="38"/>
      <c r="S24" s="36"/>
      <c r="T24" s="36"/>
      <c r="U24" s="36"/>
      <c r="V24" s="38"/>
      <c r="W24" s="36"/>
      <c r="X24" s="36"/>
      <c r="Y24" s="36"/>
      <c r="Z24" s="29"/>
      <c r="AA24" s="36"/>
      <c r="AB24" s="36"/>
      <c r="AC24" s="36"/>
      <c r="AD24" s="36"/>
      <c r="AE24" s="36"/>
      <c r="AF24" s="36"/>
      <c r="AG24" s="36"/>
      <c r="AH24" s="36"/>
      <c r="AI24" s="36"/>
      <c r="AJ24" s="36"/>
      <c r="AK24" s="36"/>
      <c r="AL24" s="36"/>
      <c r="AM24" s="36"/>
      <c r="AN24" s="36"/>
      <c r="AO24" s="29"/>
      <c r="AP24" s="29"/>
      <c r="AQ24" s="29"/>
      <c r="AR24" s="34">
        <v>16</v>
      </c>
      <c r="AS24" s="29"/>
      <c r="AT24" s="29"/>
      <c r="AU24" s="29"/>
      <c r="AV24" s="35"/>
      <c r="AW24" s="35"/>
      <c r="AX24" s="29"/>
      <c r="AY24" s="29"/>
      <c r="AZ24" s="29"/>
      <c r="BA24" s="29"/>
      <c r="BB24" s="38"/>
      <c r="BC24" s="36"/>
      <c r="BD24" s="13"/>
      <c r="BE24"/>
      <c r="BF24"/>
      <c r="BG24"/>
      <c r="BH24"/>
      <c r="BI24"/>
      <c r="BJ24"/>
      <c r="BK24"/>
      <c r="BL24"/>
    </row>
    <row r="25" spans="1:64">
      <c r="A25" s="212" t="s">
        <v>228</v>
      </c>
      <c r="B25" s="30">
        <v>24001425</v>
      </c>
      <c r="C25" s="35">
        <v>87.88</v>
      </c>
      <c r="D25" s="31">
        <v>103</v>
      </c>
      <c r="E25" s="213">
        <v>177.1</v>
      </c>
      <c r="F25" s="34">
        <v>137.6</v>
      </c>
      <c r="G25" s="34">
        <v>407.6</v>
      </c>
      <c r="H25" s="55">
        <v>0.53080000000000005</v>
      </c>
      <c r="I25" s="55">
        <v>0.89580000000000004</v>
      </c>
      <c r="J25" s="38">
        <v>16320</v>
      </c>
      <c r="K25" s="172">
        <v>3113</v>
      </c>
      <c r="L25" s="36"/>
      <c r="M25" s="36"/>
      <c r="N25" s="36"/>
      <c r="O25" s="36"/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6"/>
      <c r="AD25" s="36"/>
      <c r="AE25" s="36"/>
      <c r="AF25" s="36"/>
      <c r="AG25" s="36"/>
      <c r="AH25" s="36"/>
      <c r="AI25" s="36"/>
      <c r="AJ25" s="36"/>
      <c r="AK25" s="36"/>
      <c r="AL25" s="36"/>
      <c r="AM25" s="36"/>
      <c r="AN25" s="36"/>
      <c r="AO25" s="36"/>
      <c r="AP25" s="36"/>
      <c r="AQ25" s="36"/>
      <c r="AR25" s="34"/>
      <c r="AS25" s="36"/>
      <c r="AT25" s="36"/>
      <c r="AU25" s="36"/>
      <c r="AV25" s="36"/>
      <c r="AW25" s="36"/>
      <c r="AX25" s="36"/>
      <c r="AY25" s="36"/>
      <c r="AZ25" s="36"/>
      <c r="BA25" s="36"/>
      <c r="BB25" s="38"/>
      <c r="BC25" s="36"/>
      <c r="BD25" s="13"/>
      <c r="BE25"/>
      <c r="BF25"/>
      <c r="BG25"/>
      <c r="BH25"/>
      <c r="BI25"/>
      <c r="BJ25"/>
      <c r="BK25"/>
      <c r="BL25"/>
    </row>
    <row r="26" spans="1:64">
      <c r="A26" s="27" t="s">
        <v>224</v>
      </c>
      <c r="B26" s="30">
        <v>24001277</v>
      </c>
      <c r="C26" s="35">
        <v>88.78</v>
      </c>
      <c r="D26" s="31"/>
      <c r="E26" s="33"/>
      <c r="F26" s="34"/>
      <c r="G26" s="36"/>
      <c r="H26" s="36"/>
      <c r="I26" s="55"/>
      <c r="J26" s="36"/>
      <c r="K26" s="172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29" t="s">
        <v>247</v>
      </c>
      <c r="AR26" s="34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13"/>
      <c r="BE26"/>
      <c r="BF26"/>
      <c r="BG26"/>
      <c r="BH26"/>
      <c r="BI26"/>
      <c r="BJ26"/>
      <c r="BK26"/>
      <c r="BL26"/>
    </row>
    <row r="27" spans="1:64">
      <c r="A27" s="27" t="s">
        <v>232</v>
      </c>
      <c r="B27" s="30">
        <v>24002828</v>
      </c>
      <c r="C27" s="35">
        <v>88.91</v>
      </c>
      <c r="D27" s="31"/>
      <c r="E27" s="31"/>
      <c r="F27" s="36"/>
      <c r="G27" s="36"/>
      <c r="H27" s="36"/>
      <c r="I27" s="38"/>
      <c r="J27" s="36"/>
      <c r="K27" s="29"/>
      <c r="L27" s="36"/>
      <c r="M27" s="36"/>
      <c r="N27" s="36"/>
      <c r="O27" s="36"/>
      <c r="P27" s="36"/>
      <c r="Q27" s="36"/>
      <c r="R27" s="38"/>
      <c r="S27" s="36"/>
      <c r="T27" s="36"/>
      <c r="U27" s="36"/>
      <c r="V27" s="38"/>
      <c r="W27" s="36"/>
      <c r="X27" s="36"/>
      <c r="Y27" s="36"/>
      <c r="Z27" s="29"/>
      <c r="AA27" s="36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29"/>
      <c r="AP27" s="29"/>
      <c r="AQ27" s="29"/>
      <c r="AR27" s="34">
        <v>35.700000000000003</v>
      </c>
      <c r="AS27" s="29"/>
      <c r="AT27" s="29"/>
      <c r="AU27" s="29"/>
      <c r="AV27" s="35"/>
      <c r="AW27" s="35"/>
      <c r="AX27" s="29"/>
      <c r="AY27" s="29"/>
      <c r="AZ27" s="29"/>
      <c r="BA27" s="29"/>
      <c r="BB27" s="38"/>
      <c r="BC27" s="36"/>
      <c r="BD27" s="13"/>
      <c r="BE27"/>
      <c r="BF27"/>
      <c r="BG27"/>
      <c r="BH27"/>
      <c r="BI27"/>
      <c r="BJ27"/>
      <c r="BK27"/>
      <c r="BL27"/>
    </row>
    <row r="28" spans="1:64">
      <c r="A28" s="27" t="s">
        <v>232</v>
      </c>
      <c r="B28" s="30">
        <v>24002593</v>
      </c>
      <c r="C28" s="36"/>
      <c r="D28" s="31"/>
      <c r="E28" s="31"/>
      <c r="F28" s="36"/>
      <c r="G28" s="36"/>
      <c r="H28" s="36"/>
      <c r="I28" s="38"/>
      <c r="J28" s="36"/>
      <c r="K28" s="29"/>
      <c r="L28" s="36"/>
      <c r="M28" s="36"/>
      <c r="N28" s="36"/>
      <c r="O28" s="36"/>
      <c r="P28" s="36"/>
      <c r="Q28" s="36"/>
      <c r="R28" s="208"/>
      <c r="S28" s="36"/>
      <c r="T28" s="36"/>
      <c r="U28" s="36"/>
      <c r="V28" s="38"/>
      <c r="W28" s="36"/>
      <c r="X28" s="36"/>
      <c r="Y28" s="36"/>
      <c r="Z28" s="29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6"/>
      <c r="AL28" s="36"/>
      <c r="AM28" s="36"/>
      <c r="AN28" s="36"/>
      <c r="AO28" s="29"/>
      <c r="AP28" s="29"/>
      <c r="AQ28" s="29"/>
      <c r="AR28" s="34"/>
      <c r="AS28" s="29"/>
      <c r="AT28" s="29"/>
      <c r="AU28" s="29"/>
      <c r="AV28" s="35"/>
      <c r="AW28" s="35"/>
      <c r="AX28" s="29"/>
      <c r="AY28" s="29"/>
      <c r="AZ28" s="29"/>
      <c r="BA28" s="29"/>
      <c r="BB28" s="29" t="s">
        <v>235</v>
      </c>
      <c r="BC28" s="29" t="s">
        <v>235</v>
      </c>
      <c r="BD28" s="13"/>
      <c r="BE28"/>
      <c r="BF28"/>
      <c r="BG28"/>
      <c r="BH28"/>
      <c r="BI28"/>
      <c r="BJ28"/>
      <c r="BK28"/>
      <c r="BL28"/>
    </row>
    <row r="29" spans="1:64">
      <c r="A29" s="27" t="s">
        <v>232</v>
      </c>
      <c r="B29" s="30">
        <v>24002260</v>
      </c>
      <c r="C29" s="35">
        <v>89.39</v>
      </c>
      <c r="D29" s="31"/>
      <c r="E29" s="31"/>
      <c r="F29" s="36"/>
      <c r="G29" s="36"/>
      <c r="H29" s="36"/>
      <c r="I29" s="38"/>
      <c r="J29" s="36"/>
      <c r="K29" s="29"/>
      <c r="L29" s="36"/>
      <c r="M29" s="36"/>
      <c r="N29" s="36"/>
      <c r="O29" s="36"/>
      <c r="P29" s="36"/>
      <c r="Q29" s="36"/>
      <c r="R29" s="38"/>
      <c r="S29" s="36"/>
      <c r="T29" s="36"/>
      <c r="U29" s="36"/>
      <c r="V29" s="38"/>
      <c r="W29" s="36"/>
      <c r="X29" s="36"/>
      <c r="Y29" s="36"/>
      <c r="Z29" s="29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36"/>
      <c r="AL29" s="36"/>
      <c r="AM29" s="36"/>
      <c r="AN29" s="36"/>
      <c r="AO29" s="29"/>
      <c r="AP29" s="29"/>
      <c r="AQ29" s="29"/>
      <c r="AR29" s="34"/>
      <c r="AS29" s="29"/>
      <c r="AT29" s="29"/>
      <c r="AU29" s="29"/>
      <c r="AV29" s="35"/>
      <c r="AW29" s="35"/>
      <c r="AX29" s="35">
        <v>84.21</v>
      </c>
      <c r="AY29" s="29"/>
      <c r="AZ29" s="29"/>
      <c r="BA29" s="29"/>
      <c r="BB29" s="38"/>
      <c r="BC29" s="36"/>
      <c r="BD29" s="13"/>
      <c r="BE29"/>
      <c r="BF29"/>
      <c r="BG29"/>
      <c r="BH29"/>
      <c r="BI29"/>
      <c r="BJ29"/>
      <c r="BK29"/>
      <c r="BL29"/>
    </row>
    <row r="30" spans="1:64">
      <c r="A30" s="27" t="s">
        <v>232</v>
      </c>
      <c r="B30" s="30">
        <v>24000931</v>
      </c>
      <c r="C30" s="35">
        <v>88.19</v>
      </c>
      <c r="D30" s="28"/>
      <c r="E30" s="33"/>
      <c r="F30" s="34"/>
      <c r="G30" s="29"/>
      <c r="H30" s="29"/>
      <c r="I30" s="55"/>
      <c r="J30" s="29"/>
      <c r="K30" s="172"/>
      <c r="L30" s="36"/>
      <c r="M30" s="36"/>
      <c r="N30" s="36"/>
      <c r="O30" s="36"/>
      <c r="P30" s="36"/>
      <c r="Q30" s="36"/>
      <c r="R30" s="36"/>
      <c r="S30" s="36"/>
      <c r="T30" s="36"/>
      <c r="U30" s="36"/>
      <c r="V30" s="36"/>
      <c r="W30" s="29"/>
      <c r="X30" s="36"/>
      <c r="Y30" s="36"/>
      <c r="Z30" s="29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6"/>
      <c r="AL30" s="36"/>
      <c r="AM30" s="36"/>
      <c r="AN30" s="36"/>
      <c r="AO30" s="36"/>
      <c r="AP30" s="36"/>
      <c r="AQ30" s="29" t="s">
        <v>247</v>
      </c>
      <c r="AR30" s="34"/>
      <c r="AS30" s="36"/>
      <c r="AT30" s="36"/>
      <c r="AU30" s="36"/>
      <c r="AV30" s="36"/>
      <c r="AW30" s="36"/>
      <c r="AX30" s="36"/>
      <c r="AY30" s="36"/>
      <c r="AZ30" s="36"/>
      <c r="BA30" s="36"/>
      <c r="BB30" s="29"/>
      <c r="BC30" s="29"/>
      <c r="BD30" s="13"/>
      <c r="BE30"/>
      <c r="BF30"/>
      <c r="BG30"/>
      <c r="BH30"/>
      <c r="BI30"/>
      <c r="BJ30"/>
      <c r="BK30"/>
      <c r="BL30"/>
    </row>
    <row r="31" spans="1:64">
      <c r="A31" s="27" t="s">
        <v>248</v>
      </c>
      <c r="B31" s="30">
        <v>24000695</v>
      </c>
      <c r="C31" s="35">
        <v>95.04</v>
      </c>
      <c r="D31" s="28"/>
      <c r="E31" s="33"/>
      <c r="F31" s="34"/>
      <c r="G31" s="29"/>
      <c r="H31" s="29"/>
      <c r="I31" s="55"/>
      <c r="J31" s="29"/>
      <c r="K31" s="172"/>
      <c r="L31" s="36"/>
      <c r="M31" s="36"/>
      <c r="N31" s="36"/>
      <c r="O31" s="36"/>
      <c r="P31" s="36"/>
      <c r="Q31" s="36"/>
      <c r="R31" s="36"/>
      <c r="S31" s="36"/>
      <c r="T31" s="36"/>
      <c r="U31" s="36"/>
      <c r="V31" s="36"/>
      <c r="W31" s="36"/>
      <c r="X31" s="36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36"/>
      <c r="AJ31" s="36"/>
      <c r="AK31" s="36"/>
      <c r="AL31" s="36"/>
      <c r="AM31" s="36"/>
      <c r="AN31" s="36"/>
      <c r="AO31" s="36"/>
      <c r="AP31" s="36"/>
      <c r="AQ31" s="29" t="s">
        <v>247</v>
      </c>
      <c r="AR31" s="34"/>
      <c r="AS31" s="36"/>
      <c r="AT31" s="36"/>
      <c r="AU31" s="36"/>
      <c r="AV31" s="36"/>
      <c r="AW31" s="36"/>
      <c r="AX31" s="36"/>
      <c r="AY31" s="36"/>
      <c r="AZ31" s="36"/>
      <c r="BA31" s="36"/>
      <c r="BB31" s="29"/>
      <c r="BC31" s="29"/>
      <c r="BD31" s="13"/>
      <c r="BE31"/>
      <c r="BF31"/>
      <c r="BG31"/>
      <c r="BH31"/>
      <c r="BI31"/>
      <c r="BJ31"/>
      <c r="BK31"/>
      <c r="BL31"/>
    </row>
    <row r="32" spans="1:64">
      <c r="A32" s="56" t="s">
        <v>0</v>
      </c>
      <c r="B32" s="74"/>
      <c r="C32" s="75">
        <f>MIN(C5:C31)</f>
        <v>86.81</v>
      </c>
      <c r="D32" s="75">
        <f>MIN(D5:D31)</f>
        <v>6.3</v>
      </c>
      <c r="E32" s="209">
        <f>MIN(E5:E31)</f>
        <v>40.15</v>
      </c>
      <c r="F32" s="209">
        <f>MIN(F5:F31)</f>
        <v>55.33</v>
      </c>
      <c r="G32" s="210">
        <f>MIN(G5:G31)</f>
        <v>289.89999999999998</v>
      </c>
      <c r="H32" s="76">
        <f>MIN(H5:H31)</f>
        <v>6.0299999999999999E-2</v>
      </c>
      <c r="I32" s="151">
        <f>MIN(I5:I31)</f>
        <v>0.32290000000000002</v>
      </c>
      <c r="J32" s="96">
        <f>MIN(J5:J31)</f>
        <v>1371</v>
      </c>
      <c r="K32" s="96">
        <f>MIN(K5:K31)</f>
        <v>1493</v>
      </c>
      <c r="L32" s="75"/>
      <c r="M32" s="75"/>
      <c r="N32" s="75"/>
      <c r="O32" s="75"/>
      <c r="P32" s="75"/>
      <c r="Q32" s="75"/>
      <c r="R32" s="75"/>
      <c r="S32" s="75"/>
      <c r="T32" s="75"/>
      <c r="U32" s="75"/>
      <c r="V32" s="75"/>
      <c r="W32" s="75"/>
      <c r="X32" s="75"/>
      <c r="Y32" s="75"/>
      <c r="Z32" s="75"/>
      <c r="AA32" s="75"/>
      <c r="AB32" s="75"/>
      <c r="AC32" s="75"/>
      <c r="AD32" s="75"/>
      <c r="AE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209">
        <f>MIN(AR5:AR31)</f>
        <v>16</v>
      </c>
      <c r="AS32" s="75"/>
      <c r="AT32" s="75"/>
      <c r="AU32" s="75"/>
      <c r="AV32" s="75"/>
      <c r="AW32" s="75"/>
      <c r="AX32" s="75"/>
      <c r="AY32" s="75">
        <f>MIN(AY5:AY31)</f>
        <v>84.43</v>
      </c>
      <c r="AZ32" s="75"/>
      <c r="BA32" s="75"/>
      <c r="BB32" s="76"/>
      <c r="BC32" s="76"/>
      <c r="BD32"/>
      <c r="BE32"/>
      <c r="BF32"/>
      <c r="BG32"/>
      <c r="BH32"/>
      <c r="BI32"/>
      <c r="BJ32"/>
      <c r="BK32"/>
      <c r="BL32"/>
    </row>
    <row r="33" spans="1:64">
      <c r="A33" s="58" t="s">
        <v>1</v>
      </c>
      <c r="B33" s="78"/>
      <c r="C33" s="79">
        <f>MAX(C5:C31)</f>
        <v>95.04</v>
      </c>
      <c r="D33" s="79">
        <f>MAX(D5:D31)</f>
        <v>103</v>
      </c>
      <c r="E33" s="84">
        <f>MAX(E5:E31)</f>
        <v>182.1</v>
      </c>
      <c r="F33" s="84">
        <f>MAX(F5:F31)</f>
        <v>154.80000000000001</v>
      </c>
      <c r="G33" s="81">
        <f>MAX(G5:G31)</f>
        <v>501.9</v>
      </c>
      <c r="H33" s="80">
        <f>MAX(H5:H31)</f>
        <v>0.53080000000000005</v>
      </c>
      <c r="I33" s="82">
        <f>MAX(I5:I31)</f>
        <v>1.8009999999999999</v>
      </c>
      <c r="J33" s="97">
        <f>MAX(J5:J31)</f>
        <v>16320</v>
      </c>
      <c r="K33" s="97">
        <f>MAX(K5:K31)</f>
        <v>3113</v>
      </c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84">
        <f>MAX(AR5:AR31)</f>
        <v>35.700000000000003</v>
      </c>
      <c r="AS33" s="79"/>
      <c r="AT33" s="79"/>
      <c r="AU33" s="79"/>
      <c r="AV33" s="79"/>
      <c r="AW33" s="79"/>
      <c r="AX33" s="79"/>
      <c r="AY33" s="79">
        <f>MAX(AY5:AY31)</f>
        <v>90.51</v>
      </c>
      <c r="AZ33" s="79"/>
      <c r="BA33" s="79"/>
      <c r="BB33" s="80"/>
      <c r="BC33" s="80"/>
      <c r="BD33"/>
      <c r="BE33"/>
      <c r="BF33"/>
      <c r="BG33"/>
      <c r="BH33"/>
      <c r="BI33"/>
      <c r="BJ33"/>
      <c r="BK33"/>
      <c r="BL33"/>
    </row>
    <row r="34" spans="1:64" ht="15.75" thickBot="1">
      <c r="A34" s="60" t="s">
        <v>2</v>
      </c>
      <c r="B34" s="69"/>
      <c r="C34" s="70">
        <f>MEDIAN(C5:C31)</f>
        <v>88.64</v>
      </c>
      <c r="D34" s="70">
        <f>MEDIAN(D5:D31)</f>
        <v>21.13</v>
      </c>
      <c r="E34" s="131">
        <f>MEDIAN(E5:E31)</f>
        <v>149.80000000000001</v>
      </c>
      <c r="F34" s="131">
        <f>MEDIAN(F5:F31)</f>
        <v>105.4</v>
      </c>
      <c r="G34" s="72">
        <f>MEDIAN(G5:G31)</f>
        <v>406.4</v>
      </c>
      <c r="H34" s="85">
        <f>MEDIAN(H5:H31)</f>
        <v>0.35970000000000002</v>
      </c>
      <c r="I34" s="86">
        <f>MEDIAN(I5:I31)</f>
        <v>0.94299999999999995</v>
      </c>
      <c r="J34" s="71">
        <f>MEDIAN(J5:J31)</f>
        <v>10690</v>
      </c>
      <c r="K34" s="71">
        <f>MEDIAN(K5:K31)</f>
        <v>1951.5</v>
      </c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131">
        <f>MEDIAN(AR5:AR31)</f>
        <v>21.09</v>
      </c>
      <c r="AS34" s="70"/>
      <c r="AT34" s="70"/>
      <c r="AU34" s="70"/>
      <c r="AV34" s="70"/>
      <c r="AW34" s="70"/>
      <c r="AX34" s="70"/>
      <c r="AY34" s="70">
        <f>MEDIAN(AY5:AY31)</f>
        <v>87.47</v>
      </c>
      <c r="AZ34" s="70"/>
      <c r="BA34" s="70"/>
      <c r="BB34" s="85"/>
      <c r="BC34" s="85"/>
      <c r="BD34"/>
      <c r="BE34"/>
      <c r="BF34"/>
      <c r="BG34"/>
      <c r="BH34"/>
      <c r="BI34"/>
      <c r="BJ34"/>
      <c r="BK34"/>
      <c r="BL34"/>
    </row>
    <row r="35" spans="1:64">
      <c r="U35" s="130"/>
      <c r="BC35"/>
      <c r="BD35"/>
      <c r="BE35"/>
      <c r="BF35"/>
      <c r="BG35"/>
      <c r="BH35"/>
      <c r="BI35"/>
      <c r="BJ35"/>
      <c r="BK35"/>
      <c r="BL35"/>
    </row>
    <row r="36" spans="1:64" ht="15.75" thickBot="1"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</row>
    <row r="37" spans="1:64" ht="60" customHeight="1">
      <c r="A37" s="41" t="s">
        <v>5</v>
      </c>
      <c r="B37" s="42" t="s">
        <v>3</v>
      </c>
      <c r="C37" s="43" t="s">
        <v>39</v>
      </c>
      <c r="D37" s="43" t="s">
        <v>37</v>
      </c>
      <c r="E37" s="43" t="s">
        <v>38</v>
      </c>
      <c r="F37" s="43" t="s">
        <v>40</v>
      </c>
      <c r="G37" s="43" t="s">
        <v>115</v>
      </c>
      <c r="H37" s="43" t="s">
        <v>41</v>
      </c>
      <c r="I37" s="43" t="s">
        <v>168</v>
      </c>
      <c r="J37" s="43" t="s">
        <v>50</v>
      </c>
      <c r="K37" s="43" t="s">
        <v>116</v>
      </c>
      <c r="L37" s="43" t="s">
        <v>121</v>
      </c>
      <c r="M37" s="43" t="s">
        <v>249</v>
      </c>
      <c r="N37" s="43" t="s">
        <v>118</v>
      </c>
      <c r="O37" s="43" t="s">
        <v>119</v>
      </c>
      <c r="P37" s="43" t="s">
        <v>42</v>
      </c>
      <c r="Q37" s="43" t="s">
        <v>44</v>
      </c>
      <c r="R37" s="43" t="s">
        <v>45</v>
      </c>
      <c r="S37" s="43" t="s">
        <v>46</v>
      </c>
      <c r="T37" s="43" t="s">
        <v>47</v>
      </c>
      <c r="U37" s="43" t="s">
        <v>48</v>
      </c>
      <c r="V37" s="43" t="s">
        <v>49</v>
      </c>
      <c r="W37" s="43" t="s">
        <v>205</v>
      </c>
      <c r="X37" s="43" t="s">
        <v>122</v>
      </c>
      <c r="Y37" s="43" t="s">
        <v>123</v>
      </c>
      <c r="Z37" s="43" t="s">
        <v>43</v>
      </c>
      <c r="AA37" s="43" t="s">
        <v>128</v>
      </c>
      <c r="AB37" s="43" t="s">
        <v>124</v>
      </c>
      <c r="AC37" s="43" t="s">
        <v>126</v>
      </c>
      <c r="AD37" s="43" t="s">
        <v>125</v>
      </c>
      <c r="AE37" s="43" t="s">
        <v>127</v>
      </c>
      <c r="AF37" s="43" t="s">
        <v>206</v>
      </c>
      <c r="AG37" s="43" t="s">
        <v>207</v>
      </c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</row>
    <row r="38" spans="1:64">
      <c r="A38" s="27" t="s">
        <v>257</v>
      </c>
      <c r="B38" s="30">
        <v>24001377</v>
      </c>
      <c r="C38" s="35">
        <v>89.12</v>
      </c>
      <c r="D38" s="29"/>
      <c r="E38" s="29"/>
      <c r="F38" s="55"/>
      <c r="G38" s="29"/>
      <c r="H38" s="29"/>
      <c r="I38" s="55"/>
      <c r="J38" s="38"/>
      <c r="K38" s="38"/>
      <c r="L38" s="55"/>
      <c r="M38" s="55"/>
      <c r="N38" s="55"/>
      <c r="O38" s="55"/>
      <c r="P38" s="55"/>
      <c r="Q38" s="55"/>
      <c r="R38" s="55"/>
      <c r="S38" s="55"/>
      <c r="T38" s="55"/>
      <c r="U38" s="55"/>
      <c r="V38" s="55"/>
      <c r="W38" s="55"/>
      <c r="X38" s="55"/>
      <c r="Y38" s="55"/>
      <c r="Z38" s="55"/>
      <c r="AA38" s="55"/>
      <c r="AB38" s="55"/>
      <c r="AC38" s="55" t="s">
        <v>236</v>
      </c>
      <c r="AD38" s="55"/>
      <c r="AE38" s="55"/>
      <c r="AF38" s="29"/>
      <c r="AG38" s="29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</row>
    <row r="39" spans="1:64">
      <c r="A39" s="27" t="s">
        <v>257</v>
      </c>
      <c r="B39" s="30">
        <v>24001377</v>
      </c>
      <c r="C39" s="35">
        <v>88</v>
      </c>
      <c r="D39" s="29"/>
      <c r="E39" s="29"/>
      <c r="F39" s="55"/>
      <c r="G39" s="29"/>
      <c r="H39" s="29"/>
      <c r="I39" s="55"/>
      <c r="J39" s="38"/>
      <c r="K39" s="38"/>
      <c r="L39" s="55"/>
      <c r="M39" s="55"/>
      <c r="N39" s="55"/>
      <c r="O39" s="55"/>
      <c r="P39" s="55"/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 t="s">
        <v>236</v>
      </c>
      <c r="AD39" s="55"/>
      <c r="AE39" s="55"/>
      <c r="AF39" s="29"/>
      <c r="AG39" s="2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</row>
    <row r="40" spans="1:64">
      <c r="A40" s="27" t="s">
        <v>256</v>
      </c>
      <c r="B40" s="30">
        <v>24002609</v>
      </c>
      <c r="C40" s="35">
        <v>88.61</v>
      </c>
      <c r="D40" s="35">
        <v>10.55</v>
      </c>
      <c r="E40" s="35">
        <v>77.25</v>
      </c>
      <c r="F40" s="34">
        <v>126.9</v>
      </c>
      <c r="G40" s="34">
        <v>209.9</v>
      </c>
      <c r="H40" s="55">
        <v>0.1278</v>
      </c>
      <c r="I40" s="55">
        <v>0.43519999999999998</v>
      </c>
      <c r="J40" s="38">
        <v>11720</v>
      </c>
      <c r="K40" s="38">
        <v>3509</v>
      </c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  <c r="AE40" s="55"/>
      <c r="AF40" s="29"/>
      <c r="AG40" s="29"/>
      <c r="AH40" s="13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</row>
    <row r="41" spans="1:64">
      <c r="A41" s="27" t="s">
        <v>256</v>
      </c>
      <c r="B41" s="30">
        <v>24002425</v>
      </c>
      <c r="C41" s="35">
        <v>87.17</v>
      </c>
      <c r="D41" s="29"/>
      <c r="E41" s="29"/>
      <c r="F41" s="55"/>
      <c r="G41" s="29"/>
      <c r="H41" s="29"/>
      <c r="I41" s="29"/>
      <c r="J41" s="38"/>
      <c r="K41" s="38"/>
      <c r="L41" s="29" t="s">
        <v>236</v>
      </c>
      <c r="M41" s="29" t="s">
        <v>236</v>
      </c>
      <c r="N41" s="29" t="s">
        <v>237</v>
      </c>
      <c r="O41" s="29" t="s">
        <v>238</v>
      </c>
      <c r="P41" s="29" t="s">
        <v>239</v>
      </c>
      <c r="Q41" s="29" t="s">
        <v>239</v>
      </c>
      <c r="R41" s="29" t="s">
        <v>226</v>
      </c>
      <c r="S41" s="29" t="s">
        <v>239</v>
      </c>
      <c r="T41" s="29" t="s">
        <v>239</v>
      </c>
      <c r="U41" s="29" t="s">
        <v>226</v>
      </c>
      <c r="V41" s="29" t="s">
        <v>240</v>
      </c>
      <c r="W41" s="29"/>
      <c r="X41" s="29"/>
      <c r="Y41" s="29"/>
      <c r="Z41" s="29"/>
      <c r="AA41" s="29"/>
      <c r="AB41" s="29"/>
      <c r="AC41" s="29"/>
      <c r="AD41" s="29"/>
      <c r="AE41" s="29"/>
      <c r="AF41" s="29"/>
      <c r="AG41" s="29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</row>
    <row r="42" spans="1:64">
      <c r="A42" s="27" t="s">
        <v>256</v>
      </c>
      <c r="B42" s="30">
        <v>24002326</v>
      </c>
      <c r="C42" s="35">
        <v>87.52</v>
      </c>
      <c r="D42" s="35">
        <v>16.63</v>
      </c>
      <c r="E42" s="35">
        <v>92.83</v>
      </c>
      <c r="F42" s="34">
        <v>138.5</v>
      </c>
      <c r="G42" s="34">
        <v>265.89999999999998</v>
      </c>
      <c r="H42" s="55">
        <v>0.33960000000000001</v>
      </c>
      <c r="I42" s="55">
        <v>1.1759999999999999</v>
      </c>
      <c r="J42" s="38">
        <v>8592</v>
      </c>
      <c r="K42" s="38">
        <v>1483</v>
      </c>
      <c r="L42" s="55"/>
      <c r="M42" s="55"/>
      <c r="N42" s="55"/>
      <c r="O42" s="55"/>
      <c r="P42" s="55"/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  <c r="AE42" s="55"/>
      <c r="AF42" s="29"/>
      <c r="AG42" s="29"/>
      <c r="AH42" s="13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</row>
    <row r="43" spans="1:64">
      <c r="A43" s="27" t="s">
        <v>256</v>
      </c>
      <c r="B43" s="30">
        <v>24000807</v>
      </c>
      <c r="C43" s="35">
        <v>89.65</v>
      </c>
      <c r="D43" s="29"/>
      <c r="E43" s="29"/>
      <c r="F43" s="55"/>
      <c r="G43" s="29"/>
      <c r="H43" s="29"/>
      <c r="I43" s="55"/>
      <c r="J43" s="38"/>
      <c r="K43" s="38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 t="s">
        <v>247</v>
      </c>
      <c r="X43" s="55"/>
      <c r="Y43" s="55"/>
      <c r="Z43" s="55"/>
      <c r="AA43" s="55"/>
      <c r="AB43" s="55"/>
      <c r="AC43" s="55"/>
      <c r="AD43" s="55"/>
      <c r="AE43" s="55"/>
      <c r="AF43" s="29"/>
      <c r="AG43" s="29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</row>
    <row r="44" spans="1:64">
      <c r="A44" s="27" t="s">
        <v>256</v>
      </c>
      <c r="B44" s="30">
        <v>24000598</v>
      </c>
      <c r="C44" s="35">
        <v>89.51</v>
      </c>
      <c r="D44" s="29"/>
      <c r="E44" s="29"/>
      <c r="F44" s="55"/>
      <c r="G44" s="29"/>
      <c r="H44" s="29"/>
      <c r="I44" s="55"/>
      <c r="J44" s="38"/>
      <c r="K44" s="38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29" t="s">
        <v>258</v>
      </c>
      <c r="AG44" s="35">
        <v>0.1</v>
      </c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</row>
    <row r="45" spans="1:64">
      <c r="A45" s="27" t="s">
        <v>256</v>
      </c>
      <c r="B45" s="30">
        <v>24000498</v>
      </c>
      <c r="C45" s="35">
        <v>88.91</v>
      </c>
      <c r="D45" s="29"/>
      <c r="E45" s="29"/>
      <c r="F45" s="55"/>
      <c r="G45" s="29"/>
      <c r="H45" s="29"/>
      <c r="I45" s="55"/>
      <c r="J45" s="38"/>
      <c r="K45" s="38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  <c r="X45" s="55"/>
      <c r="Y45" s="55"/>
      <c r="Z45" s="55"/>
      <c r="AA45" s="55"/>
      <c r="AB45" s="55"/>
      <c r="AC45" s="55"/>
      <c r="AD45" s="55"/>
      <c r="AE45" s="55"/>
      <c r="AF45" s="29" t="s">
        <v>258</v>
      </c>
      <c r="AG45" s="35">
        <v>0.16</v>
      </c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</row>
    <row r="46" spans="1:64">
      <c r="A46" s="27" t="s">
        <v>256</v>
      </c>
      <c r="B46" s="30">
        <v>24000425</v>
      </c>
      <c r="C46" s="35">
        <v>89.43</v>
      </c>
      <c r="D46" s="29"/>
      <c r="E46" s="29"/>
      <c r="F46" s="55"/>
      <c r="G46" s="29"/>
      <c r="H46" s="29"/>
      <c r="I46" s="55"/>
      <c r="J46" s="38"/>
      <c r="K46" s="38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  <c r="X46" s="55"/>
      <c r="Y46" s="55"/>
      <c r="Z46" s="55"/>
      <c r="AA46" s="55"/>
      <c r="AB46" s="55"/>
      <c r="AC46" s="55"/>
      <c r="AD46" s="55"/>
      <c r="AE46" s="55"/>
      <c r="AF46" s="29" t="s">
        <v>258</v>
      </c>
      <c r="AG46" s="35" t="s">
        <v>258</v>
      </c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</row>
    <row r="47" spans="1:64">
      <c r="A47" s="27" t="s">
        <v>252</v>
      </c>
      <c r="B47" s="30">
        <v>24001926</v>
      </c>
      <c r="C47" s="35">
        <v>88.55</v>
      </c>
      <c r="D47" s="29"/>
      <c r="E47" s="29"/>
      <c r="F47" s="55"/>
      <c r="G47" s="29"/>
      <c r="H47" s="29"/>
      <c r="I47" s="55"/>
      <c r="J47" s="38"/>
      <c r="K47" s="38"/>
      <c r="L47" s="55"/>
      <c r="M47" s="55"/>
      <c r="N47" s="55"/>
      <c r="O47" s="55"/>
      <c r="P47" s="55"/>
      <c r="Q47" s="55" t="s">
        <v>239</v>
      </c>
      <c r="R47" s="55"/>
      <c r="S47" s="55"/>
      <c r="T47" s="55"/>
      <c r="U47" s="55"/>
      <c r="V47" s="55"/>
      <c r="W47" s="55"/>
      <c r="X47" s="55" t="s">
        <v>236</v>
      </c>
      <c r="Y47" s="55" t="s">
        <v>236</v>
      </c>
      <c r="Z47" s="55" t="s">
        <v>240</v>
      </c>
      <c r="AA47" s="55" t="s">
        <v>242</v>
      </c>
      <c r="AB47" s="55" t="s">
        <v>236</v>
      </c>
      <c r="AC47" s="55" t="s">
        <v>236</v>
      </c>
      <c r="AD47" s="55" t="s">
        <v>236</v>
      </c>
      <c r="AE47" s="55" t="s">
        <v>236</v>
      </c>
      <c r="AF47" s="29"/>
      <c r="AG47" s="29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</row>
    <row r="48" spans="1:64">
      <c r="A48" s="56" t="s">
        <v>0</v>
      </c>
      <c r="B48" s="74"/>
      <c r="C48" s="75">
        <f>MIN(C38:C47)</f>
        <v>87.17</v>
      </c>
      <c r="D48" s="75">
        <f>MIN(D38:D47)</f>
        <v>10.55</v>
      </c>
      <c r="E48" s="75">
        <f>MIN(E38:E47)</f>
        <v>77.25</v>
      </c>
      <c r="F48" s="210">
        <f>MIN(F38:F47)</f>
        <v>126.9</v>
      </c>
      <c r="G48" s="210">
        <f>MIN(G38:G47)</f>
        <v>209.9</v>
      </c>
      <c r="H48" s="76">
        <f>MIN(H38:H47)</f>
        <v>0.1278</v>
      </c>
      <c r="I48" s="151">
        <f>MIN(I38:I47)</f>
        <v>0.43519999999999998</v>
      </c>
      <c r="J48" s="74">
        <f>MIN(J38:J47)</f>
        <v>8592</v>
      </c>
      <c r="K48" s="74">
        <f>MIN(K38:K47)</f>
        <v>1483</v>
      </c>
      <c r="L48" s="151"/>
      <c r="M48" s="151"/>
      <c r="N48" s="151"/>
      <c r="O48" s="151"/>
      <c r="P48" s="151"/>
      <c r="Q48" s="151"/>
      <c r="R48" s="151"/>
      <c r="S48" s="151"/>
      <c r="T48" s="151"/>
      <c r="U48" s="151"/>
      <c r="V48" s="151"/>
      <c r="W48" s="151"/>
      <c r="X48" s="151"/>
      <c r="Y48" s="151"/>
      <c r="Z48" s="151"/>
      <c r="AA48" s="151"/>
      <c r="AB48" s="151"/>
      <c r="AC48" s="151"/>
      <c r="AD48" s="151"/>
      <c r="AE48" s="151"/>
      <c r="AF48" s="75"/>
      <c r="AG48" s="77">
        <f>MIN(AG38:AG47)</f>
        <v>0.1</v>
      </c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</row>
    <row r="49" spans="1:64">
      <c r="A49" s="58" t="s">
        <v>1</v>
      </c>
      <c r="B49" s="78"/>
      <c r="C49" s="83">
        <f>MAX(C38:C47)</f>
        <v>89.65</v>
      </c>
      <c r="D49" s="83">
        <f>MAX(D38:D47)</f>
        <v>16.63</v>
      </c>
      <c r="E49" s="79">
        <f>MAX(E38:E47)</f>
        <v>92.83</v>
      </c>
      <c r="F49" s="81">
        <f>MAX(F38:F47)</f>
        <v>138.5</v>
      </c>
      <c r="G49" s="81">
        <f>MAX(G38:G47)</f>
        <v>265.89999999999998</v>
      </c>
      <c r="H49" s="80">
        <f>MAX(H38:H47)</f>
        <v>0.33960000000000001</v>
      </c>
      <c r="I49" s="82">
        <f>MAX(I38:I47)</f>
        <v>1.1759999999999999</v>
      </c>
      <c r="J49" s="78">
        <f>MAX(J38:J47)</f>
        <v>11720</v>
      </c>
      <c r="K49" s="78">
        <f>MAX(K38:K47)</f>
        <v>3509</v>
      </c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3"/>
      <c r="AG49" s="83">
        <f>MAX(AG38:AG47)</f>
        <v>0.16</v>
      </c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</row>
    <row r="50" spans="1:64" ht="15.75" thickBot="1">
      <c r="A50" s="60" t="s">
        <v>2</v>
      </c>
      <c r="B50" s="69"/>
      <c r="C50" s="87">
        <f>MEDIAN(C38:C47)</f>
        <v>88.759999999999991</v>
      </c>
      <c r="D50" s="87">
        <f>MEDIAN(D38:D47)</f>
        <v>13.59</v>
      </c>
      <c r="E50" s="70">
        <f>MEDIAN(E38:E47)</f>
        <v>85.039999999999992</v>
      </c>
      <c r="F50" s="72">
        <f>MEDIAN(F38:F47)</f>
        <v>132.69999999999999</v>
      </c>
      <c r="G50" s="72">
        <f>MEDIAN(G38:G47)</f>
        <v>237.89999999999998</v>
      </c>
      <c r="H50" s="85">
        <f>MEDIAN(H38:H47)</f>
        <v>0.23370000000000002</v>
      </c>
      <c r="I50" s="86">
        <f>MEDIAN(I38:I47)</f>
        <v>0.80559999999999987</v>
      </c>
      <c r="J50" s="211">
        <f>MEDIAN(J38:J47)</f>
        <v>10156</v>
      </c>
      <c r="K50" s="211">
        <f>MEDIAN(K38:K47)</f>
        <v>2496</v>
      </c>
      <c r="L50" s="86"/>
      <c r="M50" s="86"/>
      <c r="N50" s="86"/>
      <c r="O50" s="86"/>
      <c r="P50" s="86"/>
      <c r="Q50" s="86"/>
      <c r="R50" s="86"/>
      <c r="S50" s="86"/>
      <c r="T50" s="86"/>
      <c r="U50" s="86"/>
      <c r="V50" s="86"/>
      <c r="W50" s="86"/>
      <c r="X50" s="86"/>
      <c r="Y50" s="86"/>
      <c r="Z50" s="86"/>
      <c r="AA50" s="86"/>
      <c r="AB50" s="86"/>
      <c r="AC50" s="86"/>
      <c r="AD50" s="86"/>
      <c r="AE50" s="86"/>
      <c r="AF50" s="87"/>
      <c r="AG50" s="87">
        <f>MEDIAN(AG38:AG47)</f>
        <v>0.13</v>
      </c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</row>
    <row r="51" spans="1:64" s="231" customFormat="1">
      <c r="A51" s="17"/>
      <c r="B51" s="18"/>
      <c r="C51" s="19"/>
      <c r="D51" s="19"/>
      <c r="E51" s="226"/>
      <c r="F51" s="227"/>
      <c r="G51" s="227"/>
      <c r="H51" s="228"/>
      <c r="I51" s="229"/>
      <c r="J51" s="230"/>
      <c r="K51" s="230"/>
      <c r="L51" s="229"/>
      <c r="M51" s="229"/>
      <c r="N51" s="229"/>
      <c r="O51" s="229"/>
      <c r="P51" s="229"/>
      <c r="Q51" s="229"/>
      <c r="R51" s="229"/>
      <c r="S51" s="229"/>
      <c r="T51" s="229"/>
      <c r="U51" s="229"/>
      <c r="V51" s="229"/>
      <c r="W51" s="229"/>
      <c r="X51" s="229"/>
      <c r="Y51" s="229"/>
      <c r="Z51" s="229"/>
      <c r="AA51" s="229"/>
      <c r="AB51" s="229"/>
      <c r="AC51" s="229"/>
      <c r="AD51" s="229"/>
      <c r="AE51" s="229"/>
      <c r="AF51" s="19"/>
      <c r="AG51" s="19"/>
    </row>
    <row r="52" spans="1:64" ht="15.75" thickBot="1">
      <c r="A52" s="2"/>
      <c r="B52" s="16"/>
      <c r="C52" s="13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</row>
    <row r="53" spans="1:64" ht="60" customHeight="1">
      <c r="A53" s="66" t="s">
        <v>79</v>
      </c>
      <c r="B53" s="42" t="s">
        <v>3</v>
      </c>
      <c r="C53" s="43" t="s">
        <v>39</v>
      </c>
      <c r="D53" s="43" t="s">
        <v>121</v>
      </c>
      <c r="E53" s="43" t="s">
        <v>249</v>
      </c>
      <c r="F53" s="43" t="s">
        <v>118</v>
      </c>
      <c r="G53" s="43" t="s">
        <v>119</v>
      </c>
      <c r="H53" s="43" t="s">
        <v>42</v>
      </c>
      <c r="I53" s="43" t="s">
        <v>44</v>
      </c>
      <c r="J53" s="43" t="s">
        <v>45</v>
      </c>
      <c r="K53" s="43" t="s">
        <v>46</v>
      </c>
      <c r="L53" s="43" t="s">
        <v>47</v>
      </c>
      <c r="M53" s="43" t="s">
        <v>48</v>
      </c>
      <c r="N53" s="43" t="s">
        <v>49</v>
      </c>
      <c r="O53" s="43" t="s">
        <v>171</v>
      </c>
      <c r="P53" s="43" t="s">
        <v>208</v>
      </c>
      <c r="Q53" s="43" t="s">
        <v>209</v>
      </c>
      <c r="R53" s="43" t="s">
        <v>210</v>
      </c>
      <c r="S53" s="43" t="s">
        <v>211</v>
      </c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</row>
    <row r="54" spans="1:64">
      <c r="A54" s="54" t="s">
        <v>308</v>
      </c>
      <c r="B54" s="38">
        <v>24001449</v>
      </c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 t="s">
        <v>274</v>
      </c>
      <c r="Q54" s="37">
        <v>0.19900000000000001</v>
      </c>
      <c r="R54" s="37">
        <v>0.125</v>
      </c>
      <c r="S54" s="37">
        <v>0.32500000000000001</v>
      </c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</row>
    <row r="55" spans="1:64">
      <c r="A55" s="54" t="s">
        <v>307</v>
      </c>
      <c r="B55" s="38">
        <v>24002297</v>
      </c>
      <c r="C55" s="35">
        <v>88.4</v>
      </c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 t="s">
        <v>234</v>
      </c>
      <c r="P55" s="35"/>
      <c r="Q55" s="29"/>
      <c r="R55" s="55"/>
      <c r="S55" s="29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</row>
    <row r="56" spans="1:64">
      <c r="A56" s="54" t="s">
        <v>307</v>
      </c>
      <c r="B56" s="38">
        <v>24002297</v>
      </c>
      <c r="C56" s="35">
        <v>88.81</v>
      </c>
      <c r="D56" s="35" t="s">
        <v>236</v>
      </c>
      <c r="E56" s="35" t="s">
        <v>236</v>
      </c>
      <c r="F56" s="35" t="s">
        <v>237</v>
      </c>
      <c r="G56" s="35" t="s">
        <v>238</v>
      </c>
      <c r="H56" s="35" t="s">
        <v>239</v>
      </c>
      <c r="I56" s="35" t="s">
        <v>239</v>
      </c>
      <c r="J56" s="35" t="s">
        <v>226</v>
      </c>
      <c r="K56" s="35" t="s">
        <v>239</v>
      </c>
      <c r="L56" s="35" t="s">
        <v>239</v>
      </c>
      <c r="M56" s="35" t="s">
        <v>226</v>
      </c>
      <c r="N56" s="35" t="s">
        <v>240</v>
      </c>
      <c r="O56" s="35"/>
      <c r="P56" s="35"/>
      <c r="Q56" s="29"/>
      <c r="R56" s="55"/>
      <c r="S56" s="29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</row>
    <row r="57" spans="1:64">
      <c r="A57" s="54" t="s">
        <v>307</v>
      </c>
      <c r="B57" s="38">
        <v>24001926</v>
      </c>
      <c r="C57" s="35">
        <v>89.45</v>
      </c>
      <c r="D57" s="35" t="s">
        <v>236</v>
      </c>
      <c r="E57" s="35" t="s">
        <v>236</v>
      </c>
      <c r="F57" s="35" t="s">
        <v>237</v>
      </c>
      <c r="G57" s="35" t="s">
        <v>238</v>
      </c>
      <c r="H57" s="35" t="s">
        <v>239</v>
      </c>
      <c r="I57" s="35" t="s">
        <v>239</v>
      </c>
      <c r="J57" s="35" t="s">
        <v>226</v>
      </c>
      <c r="K57" s="35" t="s">
        <v>239</v>
      </c>
      <c r="L57" s="35" t="s">
        <v>239</v>
      </c>
      <c r="M57" s="35" t="s">
        <v>226</v>
      </c>
      <c r="N57" s="35" t="s">
        <v>240</v>
      </c>
      <c r="O57" s="35"/>
      <c r="P57" s="35"/>
      <c r="Q57" s="29"/>
      <c r="R57" s="55"/>
      <c r="S57" s="29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</row>
    <row r="58" spans="1:64">
      <c r="A58" s="56" t="s">
        <v>0</v>
      </c>
      <c r="B58" s="74"/>
      <c r="C58" s="77">
        <f>MIN(C54:C57)</f>
        <v>88.4</v>
      </c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</row>
    <row r="59" spans="1:64">
      <c r="A59" s="223" t="s">
        <v>1</v>
      </c>
      <c r="B59" s="224"/>
      <c r="C59" s="225">
        <f>MAX(C54:C57)</f>
        <v>89.45</v>
      </c>
      <c r="D59" s="225"/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225"/>
      <c r="P59" s="225"/>
      <c r="Q59" s="225"/>
      <c r="R59" s="225"/>
      <c r="S59" s="225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</row>
    <row r="60" spans="1:64" ht="15.75" thickBot="1">
      <c r="A60" s="60" t="s">
        <v>2</v>
      </c>
      <c r="B60" s="69"/>
      <c r="C60" s="87">
        <f>MEDIAN(C54:C57)</f>
        <v>88.81</v>
      </c>
      <c r="D60" s="87"/>
      <c r="E60" s="87"/>
      <c r="F60" s="87"/>
      <c r="G60" s="87"/>
      <c r="H60" s="87"/>
      <c r="I60" s="87"/>
      <c r="J60" s="87"/>
      <c r="K60" s="87"/>
      <c r="L60" s="87"/>
      <c r="M60" s="87"/>
      <c r="N60" s="87"/>
      <c r="O60" s="87"/>
      <c r="P60" s="87"/>
      <c r="Q60" s="87"/>
      <c r="R60" s="87"/>
      <c r="S60" s="87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</row>
    <row r="61" spans="1:64" s="231" customFormat="1">
      <c r="A61" s="17"/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40"/>
      <c r="O61" s="140"/>
      <c r="P61" s="140"/>
      <c r="Q61" s="140"/>
      <c r="R61" s="140"/>
      <c r="S61" s="140"/>
      <c r="T61" s="140"/>
      <c r="U61" s="140"/>
      <c r="V61" s="140"/>
      <c r="W61" s="140"/>
      <c r="X61" s="140"/>
    </row>
    <row r="62" spans="1:64" ht="15.75" thickBot="1">
      <c r="BB62"/>
      <c r="BC62"/>
      <c r="BD62"/>
      <c r="BE62"/>
      <c r="BF62"/>
      <c r="BG62"/>
      <c r="BH62"/>
      <c r="BI62"/>
      <c r="BJ62"/>
      <c r="BK62"/>
      <c r="BL62"/>
    </row>
    <row r="63" spans="1:64" ht="60" customHeight="1">
      <c r="A63" s="66" t="s">
        <v>4</v>
      </c>
      <c r="B63" s="42" t="s">
        <v>3</v>
      </c>
      <c r="C63" s="43" t="s">
        <v>39</v>
      </c>
      <c r="D63" s="43" t="s">
        <v>44</v>
      </c>
      <c r="E63" s="43" t="s">
        <v>51</v>
      </c>
      <c r="F63" s="43" t="s">
        <v>52</v>
      </c>
      <c r="G63" s="43" t="s">
        <v>53</v>
      </c>
      <c r="H63" s="43" t="s">
        <v>54</v>
      </c>
      <c r="I63" s="43" t="s">
        <v>169</v>
      </c>
      <c r="J63" s="43" t="s">
        <v>205</v>
      </c>
      <c r="K63" s="43" t="s">
        <v>122</v>
      </c>
      <c r="L63" s="43" t="s">
        <v>123</v>
      </c>
      <c r="M63" s="43" t="s">
        <v>43</v>
      </c>
      <c r="N63" s="43" t="s">
        <v>128</v>
      </c>
      <c r="O63" s="43" t="s">
        <v>124</v>
      </c>
      <c r="P63" s="43" t="s">
        <v>126</v>
      </c>
      <c r="Q63" s="43" t="s">
        <v>125</v>
      </c>
      <c r="R63" s="43" t="s">
        <v>127</v>
      </c>
      <c r="S63" s="43" t="s">
        <v>81</v>
      </c>
      <c r="T63" s="43" t="s">
        <v>82</v>
      </c>
      <c r="U63" s="43" t="s">
        <v>206</v>
      </c>
      <c r="V63" s="43" t="s">
        <v>207</v>
      </c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</row>
    <row r="64" spans="1:64">
      <c r="A64" s="27" t="s">
        <v>260</v>
      </c>
      <c r="B64" s="30">
        <v>24002568</v>
      </c>
      <c r="C64" s="35">
        <v>88.62</v>
      </c>
      <c r="D64" s="29"/>
      <c r="E64" s="29" t="s">
        <v>236</v>
      </c>
      <c r="F64" s="73">
        <v>2.775E-2</v>
      </c>
      <c r="G64" s="62">
        <v>2.9489999999999998E-3</v>
      </c>
      <c r="H64" s="55">
        <v>5.5899999999999998E-2</v>
      </c>
      <c r="I64" s="37">
        <v>1.1839999999999999</v>
      </c>
      <c r="J64" s="29"/>
      <c r="K64" s="29"/>
      <c r="L64" s="29"/>
      <c r="M64" s="29"/>
      <c r="N64" s="29"/>
      <c r="O64" s="29"/>
      <c r="P64" s="29"/>
      <c r="Q64" s="36"/>
      <c r="R64" s="36"/>
      <c r="S64" s="29" t="s">
        <v>235</v>
      </c>
      <c r="T64" s="29" t="s">
        <v>235</v>
      </c>
      <c r="U64" s="29"/>
      <c r="V64" s="29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</row>
    <row r="65" spans="1:64">
      <c r="A65" s="27" t="s">
        <v>260</v>
      </c>
      <c r="B65" s="30">
        <v>24002117</v>
      </c>
      <c r="C65" s="29"/>
      <c r="D65" s="29"/>
      <c r="E65" s="29"/>
      <c r="F65" s="73"/>
      <c r="G65" s="62"/>
      <c r="H65" s="55"/>
      <c r="I65" s="37"/>
      <c r="J65" s="29"/>
      <c r="K65" s="29"/>
      <c r="L65" s="29"/>
      <c r="M65" s="29"/>
      <c r="N65" s="29"/>
      <c r="O65" s="36"/>
      <c r="P65" s="36"/>
      <c r="Q65" s="36"/>
      <c r="R65" s="36"/>
      <c r="S65" s="29" t="s">
        <v>235</v>
      </c>
      <c r="T65" s="29" t="s">
        <v>235</v>
      </c>
      <c r="U65" s="29"/>
      <c r="V65" s="29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</row>
    <row r="66" spans="1:64">
      <c r="A66" s="27" t="s">
        <v>260</v>
      </c>
      <c r="B66" s="30">
        <v>24002148</v>
      </c>
      <c r="C66" s="29"/>
      <c r="D66" s="29"/>
      <c r="E66" s="29"/>
      <c r="F66" s="73"/>
      <c r="G66" s="62"/>
      <c r="H66" s="55"/>
      <c r="I66" s="37"/>
      <c r="J66" s="29"/>
      <c r="K66" s="29"/>
      <c r="L66" s="29"/>
      <c r="M66" s="29"/>
      <c r="N66" s="29"/>
      <c r="O66" s="36"/>
      <c r="P66" s="36"/>
      <c r="Q66" s="36"/>
      <c r="R66" s="36"/>
      <c r="S66" s="29" t="s">
        <v>235</v>
      </c>
      <c r="T66" s="29" t="s">
        <v>235</v>
      </c>
      <c r="U66" s="29"/>
      <c r="V66" s="29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</row>
    <row r="67" spans="1:64">
      <c r="A67" s="27" t="s">
        <v>260</v>
      </c>
      <c r="B67" s="30">
        <v>24001938</v>
      </c>
      <c r="C67" s="35">
        <v>88.42</v>
      </c>
      <c r="D67" s="29"/>
      <c r="E67" s="29" t="s">
        <v>236</v>
      </c>
      <c r="F67" s="73">
        <v>5.1450000000000003E-2</v>
      </c>
      <c r="G67" s="62">
        <v>2.2430000000000002E-3</v>
      </c>
      <c r="H67" s="55">
        <v>8.7900000000000006E-2</v>
      </c>
      <c r="I67" s="37">
        <v>1.7210000000000001</v>
      </c>
      <c r="J67" s="29"/>
      <c r="K67" s="29"/>
      <c r="L67" s="29"/>
      <c r="M67" s="29"/>
      <c r="N67" s="29"/>
      <c r="O67" s="36"/>
      <c r="P67" s="36"/>
      <c r="Q67" s="36"/>
      <c r="R67" s="36"/>
      <c r="S67" s="36"/>
      <c r="T67" s="36"/>
      <c r="U67" s="29"/>
      <c r="V67" s="29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</row>
    <row r="68" spans="1:64">
      <c r="A68" s="27" t="s">
        <v>260</v>
      </c>
      <c r="B68" s="30">
        <v>24001938</v>
      </c>
      <c r="C68" s="35">
        <v>87.74</v>
      </c>
      <c r="D68" s="29" t="s">
        <v>239</v>
      </c>
      <c r="E68" s="29"/>
      <c r="F68" s="73"/>
      <c r="G68" s="62"/>
      <c r="H68" s="55"/>
      <c r="I68" s="37"/>
      <c r="J68" s="29"/>
      <c r="K68" s="29" t="s">
        <v>236</v>
      </c>
      <c r="L68" s="29" t="s">
        <v>236</v>
      </c>
      <c r="M68" s="29" t="s">
        <v>240</v>
      </c>
      <c r="N68" s="29" t="s">
        <v>242</v>
      </c>
      <c r="O68" s="29" t="s">
        <v>236</v>
      </c>
      <c r="P68" s="29" t="s">
        <v>236</v>
      </c>
      <c r="Q68" s="29" t="s">
        <v>236</v>
      </c>
      <c r="R68" s="29" t="s">
        <v>236</v>
      </c>
      <c r="S68" s="36"/>
      <c r="T68" s="36"/>
      <c r="U68" s="29"/>
      <c r="V68" s="29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</row>
    <row r="69" spans="1:64">
      <c r="A69" s="27" t="s">
        <v>260</v>
      </c>
      <c r="B69" s="30">
        <v>24001881</v>
      </c>
      <c r="C69" s="29"/>
      <c r="D69" s="29"/>
      <c r="E69" s="29"/>
      <c r="F69" s="73"/>
      <c r="G69" s="62"/>
      <c r="H69" s="55"/>
      <c r="I69" s="37"/>
      <c r="J69" s="29"/>
      <c r="K69" s="29"/>
      <c r="L69" s="29"/>
      <c r="M69" s="29"/>
      <c r="N69" s="29"/>
      <c r="O69" s="36"/>
      <c r="P69" s="36"/>
      <c r="Q69" s="36"/>
      <c r="R69" s="36"/>
      <c r="S69" s="29" t="s">
        <v>235</v>
      </c>
      <c r="T69" s="29" t="s">
        <v>235</v>
      </c>
      <c r="U69" s="29"/>
      <c r="V69" s="2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</row>
    <row r="70" spans="1:64">
      <c r="A70" s="27" t="s">
        <v>260</v>
      </c>
      <c r="B70" s="30">
        <v>24001697</v>
      </c>
      <c r="C70" s="35">
        <v>88.2</v>
      </c>
      <c r="D70" s="29" t="s">
        <v>239</v>
      </c>
      <c r="E70" s="29"/>
      <c r="F70" s="73"/>
      <c r="G70" s="62"/>
      <c r="H70" s="55"/>
      <c r="I70" s="37"/>
      <c r="J70" s="29"/>
      <c r="K70" s="29" t="s">
        <v>236</v>
      </c>
      <c r="L70" s="29" t="s">
        <v>236</v>
      </c>
      <c r="M70" s="29" t="s">
        <v>240</v>
      </c>
      <c r="N70" s="29" t="s">
        <v>242</v>
      </c>
      <c r="O70" s="29" t="s">
        <v>236</v>
      </c>
      <c r="P70" s="29" t="s">
        <v>236</v>
      </c>
      <c r="Q70" s="29" t="s">
        <v>236</v>
      </c>
      <c r="R70" s="29" t="s">
        <v>236</v>
      </c>
      <c r="S70" s="36"/>
      <c r="T70" s="36"/>
      <c r="U70" s="29"/>
      <c r="V70" s="29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</row>
    <row r="71" spans="1:64">
      <c r="A71" s="27" t="s">
        <v>260</v>
      </c>
      <c r="B71" s="30">
        <v>24000901</v>
      </c>
      <c r="C71" s="35">
        <v>89.89</v>
      </c>
      <c r="D71" s="29"/>
      <c r="E71" s="29"/>
      <c r="F71" s="73"/>
      <c r="G71" s="62"/>
      <c r="H71" s="55"/>
      <c r="I71" s="37"/>
      <c r="J71" s="29" t="s">
        <v>247</v>
      </c>
      <c r="K71" s="29"/>
      <c r="L71" s="29"/>
      <c r="M71" s="29"/>
      <c r="N71" s="29"/>
      <c r="O71" s="36"/>
      <c r="P71" s="36"/>
      <c r="Q71" s="36"/>
      <c r="R71" s="36"/>
      <c r="S71" s="36"/>
      <c r="T71" s="36"/>
      <c r="U71" s="29"/>
      <c r="V71" s="29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</row>
    <row r="72" spans="1:64">
      <c r="A72" s="27" t="s">
        <v>263</v>
      </c>
      <c r="B72" s="30">
        <v>24000468</v>
      </c>
      <c r="C72" s="35">
        <v>87.63</v>
      </c>
      <c r="D72" s="29"/>
      <c r="E72" s="29"/>
      <c r="F72" s="73"/>
      <c r="G72" s="62"/>
      <c r="H72" s="55"/>
      <c r="I72" s="37"/>
      <c r="J72" s="29"/>
      <c r="K72" s="29"/>
      <c r="L72" s="29"/>
      <c r="M72" s="29"/>
      <c r="N72" s="29"/>
      <c r="O72" s="36"/>
      <c r="P72" s="36"/>
      <c r="Q72" s="36"/>
      <c r="R72" s="36"/>
      <c r="S72" s="36"/>
      <c r="T72" s="36"/>
      <c r="U72" s="29" t="s">
        <v>264</v>
      </c>
      <c r="V72" s="29" t="s">
        <v>264</v>
      </c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</row>
    <row r="73" spans="1:64">
      <c r="A73" s="27" t="s">
        <v>263</v>
      </c>
      <c r="B73" s="30">
        <v>24000311</v>
      </c>
      <c r="C73" s="35">
        <v>88.78</v>
      </c>
      <c r="D73" s="29"/>
      <c r="E73" s="38"/>
      <c r="F73" s="73"/>
      <c r="G73" s="62"/>
      <c r="H73" s="55"/>
      <c r="I73" s="37"/>
      <c r="J73" s="29"/>
      <c r="K73" s="29"/>
      <c r="L73" s="35"/>
      <c r="M73" s="35"/>
      <c r="N73" s="29"/>
      <c r="O73" s="29"/>
      <c r="P73" s="29"/>
      <c r="Q73" s="29"/>
      <c r="R73" s="29"/>
      <c r="S73" s="29"/>
      <c r="T73" s="29"/>
      <c r="U73" s="29" t="s">
        <v>258</v>
      </c>
      <c r="V73" s="29" t="s">
        <v>258</v>
      </c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</row>
    <row r="74" spans="1:64">
      <c r="A74" s="27" t="s">
        <v>261</v>
      </c>
      <c r="B74" s="30">
        <v>24002581</v>
      </c>
      <c r="C74" s="29"/>
      <c r="D74" s="29"/>
      <c r="E74" s="29"/>
      <c r="F74" s="37"/>
      <c r="G74" s="29"/>
      <c r="H74" s="36"/>
      <c r="I74" s="36"/>
      <c r="J74" s="29"/>
      <c r="K74" s="29"/>
      <c r="L74" s="29"/>
      <c r="M74" s="29"/>
      <c r="N74" s="29"/>
      <c r="O74" s="36"/>
      <c r="P74" s="36"/>
      <c r="Q74" s="36"/>
      <c r="R74" s="36"/>
      <c r="S74" s="29" t="s">
        <v>235</v>
      </c>
      <c r="T74" s="29" t="s">
        <v>235</v>
      </c>
      <c r="U74" s="29"/>
      <c r="V74" s="73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</row>
    <row r="75" spans="1:64">
      <c r="A75" s="27" t="s">
        <v>262</v>
      </c>
      <c r="B75" s="30">
        <v>24002150</v>
      </c>
      <c r="C75" s="35">
        <v>91.25</v>
      </c>
      <c r="D75" s="29"/>
      <c r="E75" s="29"/>
      <c r="F75" s="73"/>
      <c r="G75" s="62"/>
      <c r="H75" s="55"/>
      <c r="I75" s="37"/>
      <c r="J75" s="29"/>
      <c r="K75" s="29"/>
      <c r="L75" s="29"/>
      <c r="M75" s="29"/>
      <c r="N75" s="29"/>
      <c r="O75" s="36"/>
      <c r="P75" s="36"/>
      <c r="Q75" s="36"/>
      <c r="R75" s="36"/>
      <c r="S75" s="29" t="s">
        <v>235</v>
      </c>
      <c r="T75" s="29" t="s">
        <v>235</v>
      </c>
      <c r="U75" s="29"/>
      <c r="V75" s="29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</row>
    <row r="76" spans="1:64">
      <c r="A76" s="56" t="s">
        <v>0</v>
      </c>
      <c r="B76" s="74"/>
      <c r="C76" s="77">
        <f>MIN(C64:C75)</f>
        <v>87.63</v>
      </c>
      <c r="D76" s="77"/>
      <c r="E76" s="77"/>
      <c r="F76" s="155">
        <f>MIN(F64:F75)</f>
        <v>2.775E-2</v>
      </c>
      <c r="G76" s="219">
        <f>MIN(G64:G75)</f>
        <v>2.2430000000000002E-3</v>
      </c>
      <c r="H76" s="151">
        <f>MIN(H64:H75)</f>
        <v>5.5899999999999998E-2</v>
      </c>
      <c r="I76" s="88">
        <f>MIN(I64:I75)</f>
        <v>1.1839999999999999</v>
      </c>
      <c r="J76" s="77"/>
      <c r="K76" s="77"/>
      <c r="L76" s="77"/>
      <c r="M76" s="77"/>
      <c r="N76" s="77"/>
      <c r="O76" s="77"/>
      <c r="P76" s="77"/>
      <c r="Q76" s="77"/>
      <c r="R76" s="77"/>
      <c r="S76" s="77"/>
      <c r="T76" s="77"/>
      <c r="U76" s="77"/>
      <c r="V76" s="77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</row>
    <row r="77" spans="1:64">
      <c r="A77" s="58" t="s">
        <v>1</v>
      </c>
      <c r="B77" s="78"/>
      <c r="C77" s="83">
        <f>MAX(C64:C75)</f>
        <v>91.25</v>
      </c>
      <c r="D77" s="84"/>
      <c r="E77" s="84"/>
      <c r="F77" s="156">
        <f>MAX(F64:F75)</f>
        <v>5.1450000000000003E-2</v>
      </c>
      <c r="G77" s="220">
        <f>MAX(G64:G75)</f>
        <v>2.9489999999999998E-3</v>
      </c>
      <c r="H77" s="82">
        <f>MAX(H64:H75)</f>
        <v>8.7900000000000006E-2</v>
      </c>
      <c r="I77" s="90">
        <f>MAX(I64:I75)</f>
        <v>1.7210000000000001</v>
      </c>
      <c r="J77" s="84"/>
      <c r="K77" s="84"/>
      <c r="L77" s="84"/>
      <c r="M77" s="84"/>
      <c r="N77" s="84"/>
      <c r="O77" s="84"/>
      <c r="P77" s="84"/>
      <c r="Q77" s="84"/>
      <c r="R77" s="84"/>
      <c r="S77" s="84"/>
      <c r="T77" s="84"/>
      <c r="U77" s="84"/>
      <c r="V77" s="84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</row>
    <row r="78" spans="1:64" ht="15.75" thickBot="1">
      <c r="A78" s="60" t="s">
        <v>2</v>
      </c>
      <c r="B78" s="69"/>
      <c r="C78" s="87">
        <f>MEDIAN(C64:C75)</f>
        <v>88.52000000000001</v>
      </c>
      <c r="D78" s="131"/>
      <c r="E78" s="131"/>
      <c r="F78" s="157">
        <f>MEDIAN(F64:F75)</f>
        <v>3.9600000000000003E-2</v>
      </c>
      <c r="G78" s="221">
        <f>MEDIAN(G64:G75)</f>
        <v>2.5960000000000002E-3</v>
      </c>
      <c r="H78" s="86">
        <f>MEDIAN(H64:H75)</f>
        <v>7.1900000000000006E-2</v>
      </c>
      <c r="I78" s="91">
        <f>MEDIAN(I64:I75)</f>
        <v>1.4525000000000001</v>
      </c>
      <c r="J78" s="131"/>
      <c r="K78" s="131"/>
      <c r="L78" s="131"/>
      <c r="M78" s="131"/>
      <c r="N78" s="131"/>
      <c r="O78" s="131"/>
      <c r="P78" s="131"/>
      <c r="Q78" s="131"/>
      <c r="R78" s="131"/>
      <c r="S78" s="131"/>
      <c r="T78" s="131"/>
      <c r="U78" s="131"/>
      <c r="V78" s="131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</row>
    <row r="79" spans="1:64" s="231" customFormat="1">
      <c r="A79" s="17"/>
      <c r="B79" s="18"/>
      <c r="C79" s="19"/>
      <c r="D79" s="234"/>
      <c r="E79" s="234"/>
      <c r="F79" s="235"/>
      <c r="G79" s="236"/>
      <c r="H79" s="229"/>
      <c r="I79" s="237"/>
      <c r="J79" s="234"/>
      <c r="K79" s="234"/>
      <c r="L79" s="234"/>
      <c r="M79" s="234"/>
      <c r="N79" s="234"/>
      <c r="O79" s="234"/>
      <c r="P79" s="234"/>
      <c r="Q79" s="234"/>
      <c r="R79" s="234"/>
      <c r="S79" s="234"/>
      <c r="T79" s="234"/>
      <c r="U79" s="234"/>
      <c r="V79" s="234"/>
    </row>
    <row r="80" spans="1:64" ht="15.75" thickBot="1">
      <c r="BC80"/>
      <c r="BD80"/>
      <c r="BE80"/>
      <c r="BF80"/>
      <c r="BG80"/>
      <c r="BH80"/>
      <c r="BI80"/>
      <c r="BJ80"/>
      <c r="BK80"/>
      <c r="BL80"/>
    </row>
    <row r="81" spans="1:64" s="233" customFormat="1" ht="60" customHeight="1">
      <c r="A81" s="66" t="s">
        <v>166</v>
      </c>
      <c r="B81" s="42" t="s">
        <v>3</v>
      </c>
      <c r="C81" s="43" t="s">
        <v>39</v>
      </c>
      <c r="D81" s="44" t="s">
        <v>56</v>
      </c>
      <c r="E81" s="43" t="s">
        <v>114</v>
      </c>
      <c r="F81" s="43" t="s">
        <v>57</v>
      </c>
      <c r="G81" s="43" t="s">
        <v>58</v>
      </c>
      <c r="H81" s="44" t="s">
        <v>202</v>
      </c>
      <c r="I81" s="43" t="s">
        <v>214</v>
      </c>
      <c r="J81" s="43" t="s">
        <v>215</v>
      </c>
      <c r="K81" s="43" t="s">
        <v>180</v>
      </c>
      <c r="L81" s="43" t="s">
        <v>181</v>
      </c>
      <c r="M81" s="43" t="s">
        <v>216</v>
      </c>
      <c r="N81" s="43" t="s">
        <v>182</v>
      </c>
      <c r="O81" s="43" t="s">
        <v>183</v>
      </c>
      <c r="P81" s="43" t="s">
        <v>184</v>
      </c>
      <c r="Q81" s="43" t="s">
        <v>185</v>
      </c>
      <c r="R81" s="43" t="s">
        <v>186</v>
      </c>
      <c r="S81" s="43" t="s">
        <v>187</v>
      </c>
      <c r="T81" s="43" t="s">
        <v>188</v>
      </c>
      <c r="U81" s="43" t="s">
        <v>189</v>
      </c>
      <c r="V81" s="43" t="s">
        <v>190</v>
      </c>
      <c r="W81" s="43" t="s">
        <v>191</v>
      </c>
      <c r="X81" s="43" t="s">
        <v>192</v>
      </c>
      <c r="Y81" s="43" t="s">
        <v>193</v>
      </c>
      <c r="Z81" s="43" t="s">
        <v>286</v>
      </c>
      <c r="AA81" s="43" t="s">
        <v>287</v>
      </c>
      <c r="AB81" s="43" t="s">
        <v>194</v>
      </c>
      <c r="AC81" s="43" t="s">
        <v>217</v>
      </c>
      <c r="AD81" s="43" t="s">
        <v>195</v>
      </c>
      <c r="AE81" s="43" t="s">
        <v>197</v>
      </c>
      <c r="AF81" s="43" t="s">
        <v>198</v>
      </c>
      <c r="AG81" s="43" t="s">
        <v>199</v>
      </c>
      <c r="AH81" s="43" t="s">
        <v>200</v>
      </c>
      <c r="AI81" s="43" t="s">
        <v>171</v>
      </c>
      <c r="AJ81" s="43" t="s">
        <v>172</v>
      </c>
      <c r="AK81" s="43" t="s">
        <v>173</v>
      </c>
    </row>
    <row r="82" spans="1:64">
      <c r="A82" s="54" t="s">
        <v>311</v>
      </c>
      <c r="B82" s="38">
        <v>24000409</v>
      </c>
      <c r="C82" s="35">
        <v>39.18</v>
      </c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  <c r="Q82" s="55"/>
      <c r="R82" s="55"/>
      <c r="S82" s="55"/>
      <c r="T82" s="55"/>
      <c r="U82" s="55"/>
      <c r="V82" s="55"/>
      <c r="W82" s="55"/>
      <c r="X82" s="55"/>
      <c r="Y82" s="55"/>
      <c r="Z82" s="55"/>
      <c r="AA82" s="55"/>
      <c r="AB82" s="55"/>
      <c r="AC82" s="55"/>
      <c r="AD82" s="55"/>
      <c r="AE82" s="55"/>
      <c r="AF82" s="55"/>
      <c r="AG82" s="55"/>
      <c r="AH82" s="55"/>
      <c r="AI82" s="55"/>
      <c r="AJ82" s="55" t="s">
        <v>312</v>
      </c>
      <c r="AK82" s="55" t="s">
        <v>312</v>
      </c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</row>
    <row r="83" spans="1:64">
      <c r="A83" s="238" t="s">
        <v>311</v>
      </c>
      <c r="B83" s="38">
        <v>24000449</v>
      </c>
      <c r="C83" s="35">
        <v>88.94</v>
      </c>
      <c r="D83" s="203">
        <v>7.0069999999999997</v>
      </c>
      <c r="E83" s="37">
        <v>1.222</v>
      </c>
      <c r="F83" s="37">
        <v>1.6120000000000001</v>
      </c>
      <c r="G83" s="215" t="s">
        <v>267</v>
      </c>
      <c r="H83" s="204">
        <v>60.88</v>
      </c>
      <c r="I83" s="55"/>
      <c r="J83" s="55"/>
      <c r="K83" s="55"/>
      <c r="L83" s="55"/>
      <c r="M83" s="55"/>
      <c r="N83" s="55"/>
      <c r="O83" s="55"/>
      <c r="P83" s="55"/>
      <c r="Q83" s="55"/>
      <c r="R83" s="55"/>
      <c r="S83" s="55"/>
      <c r="T83" s="55"/>
      <c r="U83" s="55"/>
      <c r="V83" s="55"/>
      <c r="W83" s="55"/>
      <c r="X83" s="55"/>
      <c r="Y83" s="55"/>
      <c r="Z83" s="55"/>
      <c r="AA83" s="55"/>
      <c r="AB83" s="55"/>
      <c r="AC83" s="55"/>
      <c r="AD83" s="55"/>
      <c r="AE83" s="55"/>
      <c r="AF83" s="55"/>
      <c r="AG83" s="55"/>
      <c r="AH83" s="55"/>
      <c r="AI83" s="55"/>
      <c r="AJ83" s="55" t="s">
        <v>312</v>
      </c>
      <c r="AK83" s="55" t="s">
        <v>312</v>
      </c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</row>
    <row r="84" spans="1:64">
      <c r="A84" s="54" t="s">
        <v>309</v>
      </c>
      <c r="B84" s="38">
        <v>24002826</v>
      </c>
      <c r="C84" s="35">
        <v>88.88</v>
      </c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  <c r="Q84" s="55"/>
      <c r="R84" s="55"/>
      <c r="S84" s="55"/>
      <c r="T84" s="55"/>
      <c r="U84" s="55"/>
      <c r="V84" s="55"/>
      <c r="W84" s="55"/>
      <c r="X84" s="55"/>
      <c r="Y84" s="55"/>
      <c r="Z84" s="55"/>
      <c r="AA84" s="55"/>
      <c r="AB84" s="55"/>
      <c r="AC84" s="55"/>
      <c r="AD84" s="55"/>
      <c r="AE84" s="55"/>
      <c r="AF84" s="55"/>
      <c r="AG84" s="55"/>
      <c r="AH84" s="55"/>
      <c r="AI84" s="55" t="s">
        <v>234</v>
      </c>
      <c r="AJ84" s="55"/>
      <c r="AK84" s="55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</row>
    <row r="85" spans="1:64">
      <c r="A85" s="54" t="s">
        <v>309</v>
      </c>
      <c r="B85" s="38">
        <v>24002211</v>
      </c>
      <c r="C85" s="35"/>
      <c r="D85" s="29"/>
      <c r="E85" s="29"/>
      <c r="F85" s="29"/>
      <c r="G85" s="29"/>
      <c r="H85" s="29"/>
      <c r="I85" s="29" t="s">
        <v>244</v>
      </c>
      <c r="J85" s="29" t="s">
        <v>244</v>
      </c>
      <c r="K85" s="29" t="s">
        <v>245</v>
      </c>
      <c r="L85" s="29" t="s">
        <v>245</v>
      </c>
      <c r="M85" s="29" t="s">
        <v>245</v>
      </c>
      <c r="N85" s="29" t="s">
        <v>245</v>
      </c>
      <c r="O85" s="29" t="s">
        <v>244</v>
      </c>
      <c r="P85" s="29" t="s">
        <v>244</v>
      </c>
      <c r="Q85" s="29" t="s">
        <v>244</v>
      </c>
      <c r="R85" s="29" t="s">
        <v>245</v>
      </c>
      <c r="S85" s="29" t="s">
        <v>244</v>
      </c>
      <c r="T85" s="29" t="s">
        <v>244</v>
      </c>
      <c r="U85" s="29" t="s">
        <v>244</v>
      </c>
      <c r="V85" s="29" t="s">
        <v>244</v>
      </c>
      <c r="W85" s="29" t="s">
        <v>244</v>
      </c>
      <c r="X85" s="29" t="s">
        <v>244</v>
      </c>
      <c r="Y85" s="29" t="s">
        <v>244</v>
      </c>
      <c r="Z85" s="29" t="s">
        <v>244</v>
      </c>
      <c r="AA85" s="29" t="s">
        <v>244</v>
      </c>
      <c r="AB85" s="29" t="s">
        <v>244</v>
      </c>
      <c r="AC85" s="29" t="s">
        <v>244</v>
      </c>
      <c r="AD85" s="29" t="s">
        <v>244</v>
      </c>
      <c r="AE85" s="29" t="s">
        <v>244</v>
      </c>
      <c r="AF85" s="29" t="s">
        <v>244</v>
      </c>
      <c r="AG85" s="29" t="s">
        <v>244</v>
      </c>
      <c r="AH85" s="29" t="s">
        <v>244</v>
      </c>
      <c r="AI85" s="29"/>
      <c r="AJ85" s="29"/>
      <c r="AK85" s="29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</row>
    <row r="86" spans="1:64">
      <c r="A86" s="54" t="s">
        <v>309</v>
      </c>
      <c r="B86" s="38">
        <v>24002489</v>
      </c>
      <c r="C86" s="35"/>
      <c r="D86" s="55"/>
      <c r="E86" s="55"/>
      <c r="F86" s="55"/>
      <c r="G86" s="55"/>
      <c r="H86" s="55"/>
      <c r="I86" s="55" t="s">
        <v>244</v>
      </c>
      <c r="J86" s="55" t="s">
        <v>245</v>
      </c>
      <c r="K86" s="55" t="s">
        <v>245</v>
      </c>
      <c r="L86" s="55" t="s">
        <v>245</v>
      </c>
      <c r="M86" s="55" t="s">
        <v>245</v>
      </c>
      <c r="N86" s="55" t="s">
        <v>244</v>
      </c>
      <c r="O86" s="55" t="s">
        <v>244</v>
      </c>
      <c r="P86" s="55" t="s">
        <v>244</v>
      </c>
      <c r="Q86" s="55" t="s">
        <v>244</v>
      </c>
      <c r="R86" s="55" t="s">
        <v>244</v>
      </c>
      <c r="S86" s="55" t="s">
        <v>244</v>
      </c>
      <c r="T86" s="55" t="s">
        <v>244</v>
      </c>
      <c r="U86" s="55" t="s">
        <v>244</v>
      </c>
      <c r="V86" s="55" t="s">
        <v>244</v>
      </c>
      <c r="W86" s="55" t="s">
        <v>244</v>
      </c>
      <c r="X86" s="55" t="s">
        <v>244</v>
      </c>
      <c r="Y86" s="55" t="s">
        <v>244</v>
      </c>
      <c r="Z86" s="55"/>
      <c r="AA86" s="55"/>
      <c r="AB86" s="55" t="s">
        <v>244</v>
      </c>
      <c r="AC86" s="55" t="s">
        <v>244</v>
      </c>
      <c r="AD86" s="55"/>
      <c r="AE86" s="55"/>
      <c r="AF86" s="55"/>
      <c r="AG86" s="55"/>
      <c r="AH86" s="55"/>
      <c r="AI86" s="55"/>
      <c r="AJ86" s="55"/>
      <c r="AK86" s="55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</row>
    <row r="87" spans="1:64">
      <c r="A87" s="56" t="s">
        <v>0</v>
      </c>
      <c r="B87" s="74"/>
      <c r="C87" s="77">
        <f>MIN(C82:C86)</f>
        <v>39.18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77"/>
      <c r="AH87" s="77"/>
      <c r="AI87" s="77"/>
      <c r="AJ87" s="77"/>
      <c r="AK87" s="7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</row>
    <row r="88" spans="1:64">
      <c r="A88" s="223" t="s">
        <v>1</v>
      </c>
      <c r="B88" s="224"/>
      <c r="C88" s="225">
        <f>MAX(C82:C86)</f>
        <v>88.94</v>
      </c>
      <c r="D88" s="225"/>
      <c r="E88" s="225"/>
      <c r="F88" s="225"/>
      <c r="G88" s="225"/>
      <c r="H88" s="225"/>
      <c r="I88" s="225"/>
      <c r="J88" s="225"/>
      <c r="K88" s="225"/>
      <c r="L88" s="225"/>
      <c r="M88" s="225"/>
      <c r="N88" s="225"/>
      <c r="O88" s="225"/>
      <c r="P88" s="225"/>
      <c r="Q88" s="225"/>
      <c r="R88" s="225"/>
      <c r="S88" s="225"/>
      <c r="T88" s="225"/>
      <c r="U88" s="225"/>
      <c r="V88" s="225"/>
      <c r="W88" s="225"/>
      <c r="X88" s="225"/>
      <c r="Y88" s="225"/>
      <c r="Z88" s="225"/>
      <c r="AA88" s="225"/>
      <c r="AB88" s="225"/>
      <c r="AC88" s="225"/>
      <c r="AD88" s="225"/>
      <c r="AE88" s="225"/>
      <c r="AF88" s="225"/>
      <c r="AG88" s="225"/>
      <c r="AH88" s="225"/>
      <c r="AI88" s="225"/>
      <c r="AJ88" s="225"/>
      <c r="AK88" s="225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</row>
    <row r="89" spans="1:64" ht="15.75" thickBot="1">
      <c r="A89" s="60" t="s">
        <v>2</v>
      </c>
      <c r="B89" s="69"/>
      <c r="C89" s="87">
        <f>MEDIAN(C82:C86)</f>
        <v>88.88</v>
      </c>
      <c r="D89" s="87"/>
      <c r="E89" s="87"/>
      <c r="F89" s="87"/>
      <c r="G89" s="87"/>
      <c r="H89" s="87"/>
      <c r="I89" s="87"/>
      <c r="J89" s="87"/>
      <c r="K89" s="87"/>
      <c r="L89" s="87"/>
      <c r="M89" s="87"/>
      <c r="N89" s="87"/>
      <c r="O89" s="87"/>
      <c r="P89" s="87"/>
      <c r="Q89" s="87"/>
      <c r="R89" s="87"/>
      <c r="S89" s="87"/>
      <c r="T89" s="87"/>
      <c r="U89" s="87"/>
      <c r="V89" s="87"/>
      <c r="W89" s="87"/>
      <c r="X89" s="87"/>
      <c r="Y89" s="87"/>
      <c r="Z89" s="87"/>
      <c r="AA89" s="87"/>
      <c r="AB89" s="87"/>
      <c r="AC89" s="87"/>
      <c r="AD89" s="87"/>
      <c r="AE89" s="87"/>
      <c r="AF89" s="87"/>
      <c r="AG89" s="87"/>
      <c r="AH89" s="87"/>
      <c r="AI89" s="87"/>
      <c r="AJ89" s="87"/>
      <c r="AK89" s="87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</row>
    <row r="90" spans="1:64" ht="18.75" customHeight="1">
      <c r="BC90"/>
      <c r="BD90"/>
      <c r="BE90"/>
      <c r="BF90"/>
      <c r="BG90"/>
      <c r="BH90"/>
      <c r="BI90"/>
      <c r="BJ90"/>
      <c r="BK90"/>
      <c r="BL90"/>
    </row>
    <row r="91" spans="1:64" ht="18.75" customHeight="1" thickBot="1">
      <c r="BC91"/>
      <c r="BD91"/>
      <c r="BE91"/>
      <c r="BF91"/>
      <c r="BG91"/>
      <c r="BH91"/>
      <c r="BI91"/>
      <c r="BJ91"/>
      <c r="BK91"/>
      <c r="BL91"/>
    </row>
    <row r="92" spans="1:64" s="233" customFormat="1" ht="60" customHeight="1">
      <c r="A92" s="66" t="s">
        <v>7</v>
      </c>
      <c r="B92" s="42" t="s">
        <v>3</v>
      </c>
      <c r="C92" s="43" t="s">
        <v>39</v>
      </c>
      <c r="D92" s="43" t="s">
        <v>121</v>
      </c>
      <c r="E92" s="43" t="s">
        <v>249</v>
      </c>
      <c r="F92" s="43" t="s">
        <v>118</v>
      </c>
      <c r="G92" s="43" t="s">
        <v>119</v>
      </c>
      <c r="H92" s="43" t="s">
        <v>42</v>
      </c>
      <c r="I92" s="43" t="s">
        <v>44</v>
      </c>
      <c r="J92" s="43" t="s">
        <v>45</v>
      </c>
      <c r="K92" s="43" t="s">
        <v>46</v>
      </c>
      <c r="L92" s="43" t="s">
        <v>47</v>
      </c>
      <c r="M92" s="43" t="s">
        <v>48</v>
      </c>
      <c r="N92" s="43" t="s">
        <v>49</v>
      </c>
    </row>
    <row r="93" spans="1:64">
      <c r="A93" s="54" t="s">
        <v>313</v>
      </c>
      <c r="B93" s="38">
        <v>24002167</v>
      </c>
      <c r="C93" s="35">
        <v>95.8</v>
      </c>
      <c r="D93" s="35" t="s">
        <v>236</v>
      </c>
      <c r="E93" s="35" t="s">
        <v>236</v>
      </c>
      <c r="F93" s="35" t="s">
        <v>237</v>
      </c>
      <c r="G93" s="35" t="s">
        <v>238</v>
      </c>
      <c r="H93" s="35" t="s">
        <v>239</v>
      </c>
      <c r="I93" s="35" t="s">
        <v>239</v>
      </c>
      <c r="J93" s="35">
        <v>0.14749999999999999</v>
      </c>
      <c r="K93" s="35" t="s">
        <v>239</v>
      </c>
      <c r="L93" s="35" t="s">
        <v>239</v>
      </c>
      <c r="M93" s="35" t="s">
        <v>226</v>
      </c>
      <c r="N93" s="35" t="s">
        <v>240</v>
      </c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</row>
    <row r="94" spans="1:64">
      <c r="A94" s="54" t="s">
        <v>315</v>
      </c>
      <c r="B94" s="38">
        <v>24001750</v>
      </c>
      <c r="C94" s="35">
        <v>98.55</v>
      </c>
      <c r="D94" s="35"/>
      <c r="E94" s="35"/>
      <c r="F94" s="35"/>
      <c r="G94" s="35"/>
      <c r="H94" s="35"/>
      <c r="I94" s="35"/>
      <c r="J94" s="35"/>
      <c r="K94" s="35"/>
      <c r="L94" s="35"/>
      <c r="M94" s="38">
        <v>131700</v>
      </c>
      <c r="N94" s="35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</row>
    <row r="95" spans="1:64">
      <c r="A95" s="56" t="s">
        <v>0</v>
      </c>
      <c r="B95" s="74"/>
      <c r="C95" s="77">
        <f>MIN(C93:C94)</f>
        <v>95.8</v>
      </c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</row>
    <row r="96" spans="1:64">
      <c r="A96" s="223" t="s">
        <v>1</v>
      </c>
      <c r="B96" s="224"/>
      <c r="C96" s="225">
        <f>MAX(C93:C94)</f>
        <v>98.55</v>
      </c>
      <c r="D96" s="225"/>
      <c r="E96" s="225"/>
      <c r="F96" s="225"/>
      <c r="G96" s="225"/>
      <c r="H96" s="225"/>
      <c r="I96" s="225"/>
      <c r="J96" s="225"/>
      <c r="K96" s="225"/>
      <c r="L96" s="225"/>
      <c r="M96" s="225"/>
      <c r="N96" s="225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</row>
    <row r="97" spans="1:96" ht="15.75" thickBot="1">
      <c r="A97" s="60" t="s">
        <v>2</v>
      </c>
      <c r="B97" s="69"/>
      <c r="C97" s="87">
        <f>MEDIAN(C93:C94)</f>
        <v>97.174999999999997</v>
      </c>
      <c r="D97" s="87"/>
      <c r="E97" s="87"/>
      <c r="F97" s="87"/>
      <c r="G97" s="87"/>
      <c r="H97" s="87"/>
      <c r="I97" s="87"/>
      <c r="J97" s="87"/>
      <c r="K97" s="87"/>
      <c r="L97" s="87"/>
      <c r="M97" s="87"/>
      <c r="N97" s="87"/>
      <c r="O97" s="201"/>
      <c r="P97" s="201"/>
      <c r="Q97" s="201"/>
      <c r="R97" s="201"/>
      <c r="S97" s="201"/>
      <c r="T97" s="201"/>
      <c r="U97" s="201"/>
      <c r="V97" s="201"/>
      <c r="W97" s="201"/>
      <c r="X97" s="201"/>
      <c r="Y97" s="201"/>
      <c r="Z97" s="201"/>
      <c r="AA97" s="201"/>
      <c r="BG97"/>
      <c r="BH97"/>
      <c r="BI97"/>
      <c r="BJ97"/>
      <c r="BK97"/>
      <c r="BL97"/>
    </row>
    <row r="98" spans="1:96" ht="18.75" customHeight="1">
      <c r="BC98"/>
      <c r="BD98"/>
      <c r="BE98"/>
      <c r="BF98"/>
      <c r="BG98"/>
      <c r="BH98"/>
      <c r="BI98"/>
      <c r="BJ98"/>
      <c r="BK98"/>
      <c r="BL98"/>
    </row>
    <row r="99" spans="1:96" ht="15.75" thickBot="1">
      <c r="A99" s="17"/>
      <c r="B99" s="18"/>
      <c r="C99" s="19"/>
      <c r="D99" s="19"/>
      <c r="E99" s="19"/>
      <c r="F99" s="19"/>
      <c r="G99" s="19"/>
      <c r="H99" s="19"/>
      <c r="I99" s="19"/>
      <c r="J99" s="19"/>
      <c r="K99" s="19"/>
      <c r="L99" s="19"/>
      <c r="M99" s="19"/>
      <c r="N99" s="19"/>
      <c r="O99" s="19"/>
      <c r="P99" s="19"/>
      <c r="Q99" s="19"/>
      <c r="R99" s="19"/>
      <c r="S99" s="19"/>
      <c r="T99" s="19"/>
      <c r="U99" s="19"/>
      <c r="V99" s="19"/>
      <c r="W99" s="19"/>
      <c r="X99" s="19"/>
      <c r="Y99" s="19"/>
      <c r="Z99" s="19"/>
      <c r="AA99" s="19"/>
      <c r="AB99" s="19"/>
      <c r="AC99" s="19"/>
      <c r="BI99"/>
      <c r="BJ99"/>
      <c r="BK99"/>
      <c r="BL99"/>
    </row>
    <row r="100" spans="1:96" s="2" customFormat="1" ht="60" customHeight="1">
      <c r="A100" s="41" t="s">
        <v>75</v>
      </c>
      <c r="B100" s="42" t="s">
        <v>3</v>
      </c>
      <c r="C100" s="43" t="s">
        <v>39</v>
      </c>
      <c r="D100" s="43" t="s">
        <v>174</v>
      </c>
      <c r="E100" s="43" t="s">
        <v>114</v>
      </c>
      <c r="F100" s="43" t="s">
        <v>57</v>
      </c>
      <c r="G100" s="43" t="s">
        <v>175</v>
      </c>
      <c r="H100" s="43" t="s">
        <v>176</v>
      </c>
      <c r="I100" s="43" t="s">
        <v>59</v>
      </c>
      <c r="J100" s="43" t="s">
        <v>60</v>
      </c>
      <c r="K100" s="43" t="s">
        <v>177</v>
      </c>
      <c r="L100" s="43" t="s">
        <v>178</v>
      </c>
      <c r="M100" s="43" t="s">
        <v>179</v>
      </c>
      <c r="N100" s="43" t="s">
        <v>180</v>
      </c>
      <c r="O100" s="43" t="s">
        <v>216</v>
      </c>
      <c r="P100" s="43" t="s">
        <v>182</v>
      </c>
      <c r="Q100" s="43" t="s">
        <v>183</v>
      </c>
      <c r="R100" s="43" t="s">
        <v>184</v>
      </c>
      <c r="S100" s="43" t="s">
        <v>185</v>
      </c>
      <c r="T100" s="43" t="s">
        <v>186</v>
      </c>
      <c r="U100" s="43" t="s">
        <v>187</v>
      </c>
      <c r="V100" s="43" t="s">
        <v>188</v>
      </c>
      <c r="W100" s="43" t="s">
        <v>189</v>
      </c>
      <c r="X100" s="43" t="s">
        <v>190</v>
      </c>
      <c r="Y100" s="43" t="s">
        <v>284</v>
      </c>
      <c r="Z100" s="43" t="s">
        <v>191</v>
      </c>
      <c r="AA100" s="43" t="s">
        <v>192</v>
      </c>
      <c r="AB100" s="43" t="s">
        <v>193</v>
      </c>
      <c r="AC100" s="43" t="s">
        <v>285</v>
      </c>
      <c r="AD100" s="43" t="s">
        <v>286</v>
      </c>
      <c r="AE100" s="43" t="s">
        <v>287</v>
      </c>
      <c r="AF100" s="43" t="s">
        <v>194</v>
      </c>
      <c r="AG100" s="43" t="s">
        <v>217</v>
      </c>
      <c r="AH100" s="43" t="s">
        <v>195</v>
      </c>
      <c r="AI100" s="43" t="s">
        <v>231</v>
      </c>
      <c r="AJ100" s="43" t="s">
        <v>197</v>
      </c>
      <c r="AK100" s="43" t="s">
        <v>270</v>
      </c>
      <c r="AL100" s="43" t="s">
        <v>198</v>
      </c>
      <c r="AM100" s="43" t="s">
        <v>199</v>
      </c>
      <c r="AN100" s="43" t="s">
        <v>200</v>
      </c>
      <c r="AO100" s="43" t="s">
        <v>271</v>
      </c>
      <c r="AP100" s="43" t="s">
        <v>51</v>
      </c>
      <c r="AQ100" s="43" t="s">
        <v>52</v>
      </c>
      <c r="AR100" s="43" t="s">
        <v>53</v>
      </c>
      <c r="AS100" s="43" t="s">
        <v>54</v>
      </c>
      <c r="AT100" s="43" t="s">
        <v>169</v>
      </c>
      <c r="AU100" s="43" t="s">
        <v>205</v>
      </c>
      <c r="AV100" s="43" t="s">
        <v>83</v>
      </c>
      <c r="AW100" s="43" t="s">
        <v>84</v>
      </c>
      <c r="AX100" s="43" t="s">
        <v>85</v>
      </c>
      <c r="AY100" s="43" t="s">
        <v>120</v>
      </c>
      <c r="AZ100" s="43" t="s">
        <v>86</v>
      </c>
      <c r="BA100" s="43" t="s">
        <v>87</v>
      </c>
      <c r="BB100" s="43" t="s">
        <v>88</v>
      </c>
      <c r="BC100" s="43" t="s">
        <v>89</v>
      </c>
      <c r="BD100" s="43" t="s">
        <v>90</v>
      </c>
      <c r="BE100" s="43" t="s">
        <v>91</v>
      </c>
      <c r="BF100" s="43" t="s">
        <v>92</v>
      </c>
      <c r="BG100" s="43" t="s">
        <v>93</v>
      </c>
      <c r="BH100" s="43" t="s">
        <v>94</v>
      </c>
      <c r="BI100" s="89" t="s">
        <v>95</v>
      </c>
      <c r="BJ100" s="89" t="s">
        <v>96</v>
      </c>
      <c r="BK100" s="89" t="s">
        <v>97</v>
      </c>
      <c r="BL100" s="89" t="s">
        <v>98</v>
      </c>
      <c r="BM100" s="89" t="s">
        <v>99</v>
      </c>
      <c r="BN100" s="89" t="s">
        <v>100</v>
      </c>
      <c r="BO100" s="43" t="s">
        <v>147</v>
      </c>
      <c r="BP100" s="43" t="s">
        <v>148</v>
      </c>
      <c r="BQ100" s="43" t="s">
        <v>149</v>
      </c>
      <c r="BR100" s="43" t="s">
        <v>150</v>
      </c>
      <c r="BS100" s="43" t="s">
        <v>151</v>
      </c>
      <c r="BT100" s="43" t="s">
        <v>152</v>
      </c>
      <c r="BU100" s="43" t="s">
        <v>153</v>
      </c>
      <c r="BV100" s="43" t="s">
        <v>154</v>
      </c>
      <c r="BW100" s="43" t="s">
        <v>155</v>
      </c>
      <c r="BX100" s="43" t="s">
        <v>156</v>
      </c>
      <c r="BY100" s="43" t="s">
        <v>157</v>
      </c>
      <c r="BZ100" s="43" t="s">
        <v>158</v>
      </c>
      <c r="CA100" s="43" t="s">
        <v>159</v>
      </c>
      <c r="CB100" s="43" t="s">
        <v>160</v>
      </c>
      <c r="CC100" s="43" t="s">
        <v>161</v>
      </c>
      <c r="CD100" s="43" t="s">
        <v>162</v>
      </c>
      <c r="CE100" s="43" t="s">
        <v>163</v>
      </c>
      <c r="CF100" s="43" t="s">
        <v>201</v>
      </c>
      <c r="CG100" s="43" t="s">
        <v>212</v>
      </c>
      <c r="CH100" s="43" t="s">
        <v>279</v>
      </c>
      <c r="CI100" s="43" t="s">
        <v>280</v>
      </c>
      <c r="CJ100" s="43" t="s">
        <v>281</v>
      </c>
      <c r="CK100" s="43" t="s">
        <v>282</v>
      </c>
      <c r="CL100" s="43" t="s">
        <v>283</v>
      </c>
      <c r="CM100" s="43" t="s">
        <v>206</v>
      </c>
      <c r="CN100" s="43" t="s">
        <v>207</v>
      </c>
      <c r="CO100" s="43" t="s">
        <v>208</v>
      </c>
      <c r="CP100" s="43" t="s">
        <v>209</v>
      </c>
      <c r="CQ100" s="43" t="s">
        <v>210</v>
      </c>
      <c r="CR100" s="43" t="s">
        <v>211</v>
      </c>
    </row>
    <row r="101" spans="1:96" ht="15" customHeight="1">
      <c r="A101" s="92" t="s">
        <v>298</v>
      </c>
      <c r="B101" s="30">
        <v>24002279</v>
      </c>
      <c r="C101" s="35">
        <v>99.94</v>
      </c>
      <c r="D101" s="28"/>
      <c r="E101" s="31">
        <v>99.33</v>
      </c>
      <c r="F101" s="40"/>
      <c r="G101" s="32"/>
      <c r="H101" s="30"/>
      <c r="I101" s="32"/>
      <c r="J101" s="39"/>
      <c r="K101" s="32"/>
      <c r="L101" s="32"/>
      <c r="M101" s="32"/>
      <c r="N101" s="32"/>
      <c r="O101" s="32"/>
      <c r="P101" s="32"/>
      <c r="Q101" s="32"/>
      <c r="R101" s="32"/>
      <c r="S101" s="32"/>
      <c r="T101" s="32"/>
      <c r="U101" s="32"/>
      <c r="V101" s="32"/>
      <c r="W101" s="32"/>
      <c r="X101" s="32"/>
      <c r="Y101" s="32"/>
      <c r="Z101" s="32"/>
      <c r="AA101" s="32"/>
      <c r="AB101" s="32"/>
      <c r="AC101" s="32"/>
      <c r="AD101" s="32"/>
      <c r="AE101" s="32"/>
      <c r="AF101" s="32"/>
      <c r="AG101" s="32"/>
      <c r="AH101" s="32"/>
      <c r="AI101" s="32"/>
      <c r="AJ101" s="32"/>
      <c r="AK101" s="32"/>
      <c r="AL101" s="32"/>
      <c r="AM101" s="32"/>
      <c r="AN101" s="32"/>
      <c r="AO101" s="32"/>
      <c r="AP101" s="32" t="s">
        <v>236</v>
      </c>
      <c r="AQ101" s="32" t="s">
        <v>240</v>
      </c>
      <c r="AR101" s="32">
        <v>1.8439999999999999E-3</v>
      </c>
      <c r="AS101" s="32" t="s">
        <v>240</v>
      </c>
      <c r="AT101" s="32" t="s">
        <v>267</v>
      </c>
      <c r="AU101" s="32"/>
      <c r="AV101" s="32"/>
      <c r="AW101" s="32"/>
      <c r="AX101" s="32"/>
      <c r="AY101" s="32"/>
      <c r="AZ101" s="32"/>
      <c r="BA101" s="32"/>
      <c r="BB101" s="32"/>
      <c r="BC101" s="32"/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/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40"/>
      <c r="CG101" s="32"/>
      <c r="CH101" s="35"/>
      <c r="CI101" s="35"/>
      <c r="CJ101" s="29"/>
      <c r="CK101" s="35"/>
      <c r="CL101" s="93"/>
      <c r="CM101" s="94"/>
      <c r="CN101" s="93"/>
      <c r="CO101" s="94"/>
      <c r="CP101" s="94"/>
      <c r="CQ101" s="94"/>
      <c r="CR101" s="128"/>
    </row>
    <row r="102" spans="1:96" ht="15" customHeight="1">
      <c r="A102" s="92" t="s">
        <v>295</v>
      </c>
      <c r="B102" s="30">
        <v>24002609</v>
      </c>
      <c r="C102" s="35">
        <v>97.82</v>
      </c>
      <c r="D102" s="28"/>
      <c r="E102" s="28"/>
      <c r="F102" s="40"/>
      <c r="G102" s="32"/>
      <c r="H102" s="32"/>
      <c r="I102" s="31">
        <v>17.149999999999999</v>
      </c>
      <c r="J102" s="39">
        <v>20.92</v>
      </c>
      <c r="K102" s="32"/>
      <c r="L102" s="32"/>
      <c r="M102" s="32"/>
      <c r="N102" s="32"/>
      <c r="O102" s="32"/>
      <c r="P102" s="32"/>
      <c r="Q102" s="32"/>
      <c r="R102" s="32"/>
      <c r="S102" s="32"/>
      <c r="T102" s="32"/>
      <c r="U102" s="32"/>
      <c r="V102" s="32"/>
      <c r="W102" s="32"/>
      <c r="X102" s="32"/>
      <c r="Y102" s="32"/>
      <c r="Z102" s="32"/>
      <c r="AA102" s="32"/>
      <c r="AB102" s="32"/>
      <c r="AC102" s="32"/>
      <c r="AD102" s="32"/>
      <c r="AE102" s="32"/>
      <c r="AF102" s="32"/>
      <c r="AG102" s="32"/>
      <c r="AH102" s="32"/>
      <c r="AI102" s="32"/>
      <c r="AJ102" s="32"/>
      <c r="AK102" s="32"/>
      <c r="AL102" s="32"/>
      <c r="AM102" s="32"/>
      <c r="AN102" s="32"/>
      <c r="AO102" s="32"/>
      <c r="AP102" s="32">
        <v>0.49809999999999999</v>
      </c>
      <c r="AQ102" s="32">
        <v>7.601</v>
      </c>
      <c r="AR102" s="32">
        <v>1.944E-3</v>
      </c>
      <c r="AS102" s="32">
        <v>6.8949999999999996</v>
      </c>
      <c r="AT102" s="32">
        <v>21.71</v>
      </c>
      <c r="AU102" s="32"/>
      <c r="AV102" s="32"/>
      <c r="AW102" s="32"/>
      <c r="AX102" s="32"/>
      <c r="AY102" s="32"/>
      <c r="AZ102" s="32"/>
      <c r="BA102" s="32"/>
      <c r="BB102" s="32"/>
      <c r="BC102" s="32"/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/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5"/>
      <c r="CI102" s="35"/>
      <c r="CJ102" s="29"/>
      <c r="CK102" s="35"/>
      <c r="CL102" s="93"/>
      <c r="CM102" s="94"/>
      <c r="CN102" s="93"/>
      <c r="CO102" s="94"/>
      <c r="CP102" s="94"/>
      <c r="CQ102" s="94"/>
      <c r="CR102" s="128"/>
    </row>
    <row r="103" spans="1:96" ht="15" customHeight="1">
      <c r="A103" s="92" t="s">
        <v>296</v>
      </c>
      <c r="B103" s="30">
        <v>24002486</v>
      </c>
      <c r="C103" s="35"/>
      <c r="D103" s="31">
        <v>10.98</v>
      </c>
      <c r="E103" s="28"/>
      <c r="F103" s="32">
        <v>5.5460000000000003</v>
      </c>
      <c r="G103" s="31">
        <v>80.56</v>
      </c>
      <c r="H103" s="30">
        <v>3</v>
      </c>
      <c r="I103" s="31"/>
      <c r="J103" s="39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40">
        <v>6.88E-2</v>
      </c>
      <c r="CG103" s="31"/>
      <c r="CH103" s="35"/>
      <c r="CI103" s="35"/>
      <c r="CJ103" s="29"/>
      <c r="CK103" s="35"/>
      <c r="CL103" s="93"/>
      <c r="CM103" s="94"/>
      <c r="CN103" s="93"/>
      <c r="CO103" s="94"/>
      <c r="CP103" s="94"/>
      <c r="CQ103" s="94"/>
      <c r="CR103" s="128"/>
    </row>
    <row r="104" spans="1:96" ht="15" customHeight="1">
      <c r="A104" s="92" t="s">
        <v>296</v>
      </c>
      <c r="B104" s="30">
        <v>24002116</v>
      </c>
      <c r="C104" s="35"/>
      <c r="D104" s="31">
        <v>12.17</v>
      </c>
      <c r="E104" s="28"/>
      <c r="F104" s="32">
        <v>5.8470000000000004</v>
      </c>
      <c r="G104" s="31">
        <v>80.41</v>
      </c>
      <c r="H104" s="30">
        <v>2</v>
      </c>
      <c r="I104" s="31"/>
      <c r="J104" s="39"/>
      <c r="K104" s="32">
        <v>2.2970000000000002</v>
      </c>
      <c r="L104" s="31"/>
      <c r="M104" s="31" t="s">
        <v>297</v>
      </c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>
        <v>0.57450000000000001</v>
      </c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40">
        <v>0.1134</v>
      </c>
      <c r="CG104" s="31"/>
      <c r="CH104" s="35"/>
      <c r="CI104" s="35"/>
      <c r="CJ104" s="29"/>
      <c r="CK104" s="35"/>
      <c r="CL104" s="93"/>
      <c r="CM104" s="94"/>
      <c r="CN104" s="93"/>
      <c r="CO104" s="94"/>
      <c r="CP104" s="94"/>
      <c r="CQ104" s="94"/>
      <c r="CR104" s="128"/>
    </row>
    <row r="105" spans="1:96" ht="15" customHeight="1">
      <c r="A105" s="92" t="s">
        <v>296</v>
      </c>
      <c r="B105" s="30">
        <v>24002086</v>
      </c>
      <c r="C105" s="35"/>
      <c r="D105" s="31">
        <v>9.64</v>
      </c>
      <c r="E105" s="28"/>
      <c r="F105" s="32">
        <v>5.157</v>
      </c>
      <c r="G105" s="31">
        <v>83.93</v>
      </c>
      <c r="H105" s="30">
        <v>1</v>
      </c>
      <c r="I105" s="31"/>
      <c r="J105" s="39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40">
        <v>2.92E-2</v>
      </c>
      <c r="CG105" s="31"/>
      <c r="CH105" s="35"/>
      <c r="CI105" s="35"/>
      <c r="CJ105" s="29"/>
      <c r="CK105" s="35"/>
      <c r="CL105" s="93"/>
      <c r="CM105" s="94"/>
      <c r="CN105" s="93"/>
      <c r="CO105" s="94"/>
      <c r="CP105" s="94"/>
      <c r="CQ105" s="132"/>
      <c r="CR105" s="129"/>
    </row>
    <row r="106" spans="1:96" ht="15" customHeight="1">
      <c r="A106" s="92" t="s">
        <v>296</v>
      </c>
      <c r="B106" s="30">
        <v>24001736</v>
      </c>
      <c r="C106" s="35"/>
      <c r="D106" s="31">
        <v>10.83</v>
      </c>
      <c r="E106" s="28"/>
      <c r="F106" s="32">
        <v>5.87</v>
      </c>
      <c r="G106" s="31">
        <v>81.66</v>
      </c>
      <c r="H106" s="30">
        <v>2</v>
      </c>
      <c r="I106" s="31"/>
      <c r="J106" s="39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40">
        <v>0.1678</v>
      </c>
      <c r="CG106" s="31"/>
      <c r="CH106" s="35"/>
      <c r="CI106" s="35"/>
      <c r="CJ106" s="29"/>
      <c r="CK106" s="35"/>
      <c r="CL106" s="93"/>
      <c r="CM106" s="94"/>
      <c r="CN106" s="93"/>
      <c r="CO106" s="94"/>
      <c r="CP106" s="94"/>
      <c r="CQ106" s="132"/>
      <c r="CR106" s="129"/>
    </row>
    <row r="107" spans="1:96" ht="15" customHeight="1">
      <c r="A107" s="92" t="s">
        <v>300</v>
      </c>
      <c r="B107" s="30">
        <v>24001657</v>
      </c>
      <c r="C107" s="35">
        <v>92.06</v>
      </c>
      <c r="D107" s="28"/>
      <c r="E107" s="28"/>
      <c r="F107" s="40"/>
      <c r="G107" s="32"/>
      <c r="H107" s="30"/>
      <c r="I107" s="32"/>
      <c r="J107" s="39"/>
      <c r="K107" s="32"/>
      <c r="L107" s="32"/>
      <c r="M107" s="32"/>
      <c r="N107" s="32"/>
      <c r="O107" s="32"/>
      <c r="P107" s="32"/>
      <c r="Q107" s="32"/>
      <c r="R107" s="32"/>
      <c r="S107" s="32"/>
      <c r="T107" s="32"/>
      <c r="U107" s="32"/>
      <c r="V107" s="32"/>
      <c r="W107" s="32"/>
      <c r="X107" s="32"/>
      <c r="Y107" s="32"/>
      <c r="Z107" s="32"/>
      <c r="AA107" s="32"/>
      <c r="AB107" s="32"/>
      <c r="AC107" s="32"/>
      <c r="AD107" s="32"/>
      <c r="AE107" s="32"/>
      <c r="AF107" s="32"/>
      <c r="AG107" s="32"/>
      <c r="AH107" s="32"/>
      <c r="AI107" s="32"/>
      <c r="AJ107" s="32"/>
      <c r="AK107" s="32"/>
      <c r="AL107" s="32"/>
      <c r="AM107" s="32"/>
      <c r="AN107" s="32"/>
      <c r="AO107" s="32"/>
      <c r="AP107" s="32" t="s">
        <v>236</v>
      </c>
      <c r="AQ107" s="32" t="s">
        <v>240</v>
      </c>
      <c r="AR107" s="32" t="s">
        <v>290</v>
      </c>
      <c r="AS107" s="32" t="s">
        <v>240</v>
      </c>
      <c r="AT107" s="32" t="s">
        <v>267</v>
      </c>
      <c r="AU107" s="32"/>
      <c r="AV107" s="32"/>
      <c r="AW107" s="32"/>
      <c r="AX107" s="32"/>
      <c r="AY107" s="32"/>
      <c r="AZ107" s="32"/>
      <c r="BA107" s="32"/>
      <c r="BB107" s="32"/>
      <c r="BC107" s="32"/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/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40"/>
      <c r="CG107" s="32"/>
      <c r="CH107" s="35"/>
      <c r="CI107" s="35"/>
      <c r="CJ107" s="29"/>
      <c r="CK107" s="35"/>
      <c r="CL107" s="93"/>
      <c r="CM107" s="94"/>
      <c r="CN107" s="93"/>
      <c r="CO107" s="94"/>
      <c r="CP107" s="94"/>
      <c r="CQ107" s="132"/>
      <c r="CR107" s="129"/>
    </row>
    <row r="108" spans="1:96" ht="15" customHeight="1">
      <c r="A108" s="92" t="s">
        <v>288</v>
      </c>
      <c r="B108" s="30">
        <v>24002425</v>
      </c>
      <c r="C108" s="35"/>
      <c r="D108" s="28"/>
      <c r="E108" s="28"/>
      <c r="F108" s="40"/>
      <c r="G108" s="32"/>
      <c r="H108" s="30"/>
      <c r="I108" s="32"/>
      <c r="J108" s="39"/>
      <c r="K108" s="32"/>
      <c r="L108" s="32"/>
      <c r="M108" s="32"/>
      <c r="N108" s="32" t="s">
        <v>245</v>
      </c>
      <c r="O108" s="32"/>
      <c r="P108" s="32"/>
      <c r="Q108" s="32" t="s">
        <v>244</v>
      </c>
      <c r="R108" s="32" t="s">
        <v>244</v>
      </c>
      <c r="S108" s="32" t="s">
        <v>244</v>
      </c>
      <c r="T108" s="32" t="s">
        <v>245</v>
      </c>
      <c r="U108" s="32" t="s">
        <v>244</v>
      </c>
      <c r="V108" s="32" t="s">
        <v>244</v>
      </c>
      <c r="W108" s="32" t="s">
        <v>244</v>
      </c>
      <c r="X108" s="32" t="s">
        <v>244</v>
      </c>
      <c r="Y108" s="32"/>
      <c r="Z108" s="32" t="s">
        <v>244</v>
      </c>
      <c r="AA108" s="32" t="s">
        <v>244</v>
      </c>
      <c r="AB108" s="32" t="s">
        <v>244</v>
      </c>
      <c r="AC108" s="32" t="s">
        <v>244</v>
      </c>
      <c r="AD108" s="32" t="s">
        <v>244</v>
      </c>
      <c r="AE108" s="32" t="s">
        <v>244</v>
      </c>
      <c r="AF108" s="32" t="s">
        <v>244</v>
      </c>
      <c r="AG108" s="32"/>
      <c r="AH108" s="32"/>
      <c r="AI108" s="32"/>
      <c r="AJ108" s="32"/>
      <c r="AK108" s="32"/>
      <c r="AL108" s="32"/>
      <c r="AM108" s="32"/>
      <c r="AN108" s="32"/>
      <c r="AO108" s="32"/>
      <c r="AP108" s="32"/>
      <c r="AQ108" s="32"/>
      <c r="AR108" s="32"/>
      <c r="AS108" s="32"/>
      <c r="AT108" s="32"/>
      <c r="AU108" s="32"/>
      <c r="AV108" s="32"/>
      <c r="AW108" s="32"/>
      <c r="AX108" s="32"/>
      <c r="AY108" s="32"/>
      <c r="AZ108" s="32"/>
      <c r="BA108" s="32"/>
      <c r="BB108" s="32"/>
      <c r="BC108" s="32"/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/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40"/>
      <c r="CG108" s="32"/>
      <c r="CH108" s="35"/>
      <c r="CI108" s="35"/>
      <c r="CJ108" s="29"/>
      <c r="CK108" s="35"/>
      <c r="CL108" s="93"/>
      <c r="CM108" s="94"/>
      <c r="CN108" s="93"/>
      <c r="CO108" s="94"/>
      <c r="CP108" s="94"/>
      <c r="CQ108" s="94"/>
      <c r="CR108" s="128"/>
    </row>
    <row r="109" spans="1:96" ht="15" customHeight="1">
      <c r="A109" s="92" t="s">
        <v>277</v>
      </c>
      <c r="B109" s="30">
        <v>24000531</v>
      </c>
      <c r="C109" s="35">
        <v>31.2</v>
      </c>
      <c r="D109" s="28"/>
      <c r="E109" s="28"/>
      <c r="F109" s="40"/>
      <c r="G109" s="32"/>
      <c r="H109" s="32"/>
      <c r="I109" s="32"/>
      <c r="J109" s="32"/>
      <c r="K109" s="32"/>
      <c r="L109" s="32"/>
      <c r="M109" s="32"/>
      <c r="N109" s="32"/>
      <c r="O109" s="32"/>
      <c r="P109" s="32"/>
      <c r="Q109" s="32"/>
      <c r="R109" s="32"/>
      <c r="S109" s="32"/>
      <c r="T109" s="32"/>
      <c r="U109" s="32"/>
      <c r="V109" s="32"/>
      <c r="W109" s="32"/>
      <c r="X109" s="32"/>
      <c r="Y109" s="32"/>
      <c r="Z109" s="32"/>
      <c r="AA109" s="32"/>
      <c r="AB109" s="32"/>
      <c r="AC109" s="32"/>
      <c r="AD109" s="32"/>
      <c r="AE109" s="32"/>
      <c r="AF109" s="32"/>
      <c r="AG109" s="32"/>
      <c r="AH109" s="32"/>
      <c r="AI109" s="32"/>
      <c r="AJ109" s="32"/>
      <c r="AK109" s="32"/>
      <c r="AL109" s="32"/>
      <c r="AM109" s="32"/>
      <c r="AN109" s="32"/>
      <c r="AO109" s="32"/>
      <c r="AP109" s="32"/>
      <c r="AQ109" s="32"/>
      <c r="AR109" s="32"/>
      <c r="AS109" s="32"/>
      <c r="AT109" s="32"/>
      <c r="AU109" s="32"/>
      <c r="AV109" s="32"/>
      <c r="AW109" s="32"/>
      <c r="AX109" s="32"/>
      <c r="AY109" s="32"/>
      <c r="AZ109" s="32"/>
      <c r="BA109" s="32"/>
      <c r="BB109" s="32"/>
      <c r="BC109" s="32"/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/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40"/>
      <c r="CG109" s="31">
        <v>96.01</v>
      </c>
      <c r="CH109" s="38"/>
      <c r="CI109" s="29"/>
      <c r="CJ109" s="29"/>
      <c r="CK109" s="35"/>
      <c r="CL109" s="93"/>
      <c r="CM109" s="94" t="s">
        <v>258</v>
      </c>
      <c r="CN109" s="128">
        <v>0.1</v>
      </c>
      <c r="CO109" s="94"/>
      <c r="CP109" s="94"/>
      <c r="CQ109" s="132"/>
      <c r="CR109" s="129"/>
    </row>
    <row r="110" spans="1:96" ht="15" customHeight="1">
      <c r="A110" s="92" t="s">
        <v>301</v>
      </c>
      <c r="B110" s="30">
        <v>24001461</v>
      </c>
      <c r="C110" s="35">
        <v>99.94</v>
      </c>
      <c r="D110" s="28"/>
      <c r="E110" s="28"/>
      <c r="F110" s="40"/>
      <c r="G110" s="32"/>
      <c r="H110" s="32"/>
      <c r="I110" s="32"/>
      <c r="J110" s="39"/>
      <c r="K110" s="32"/>
      <c r="L110" s="32"/>
      <c r="M110" s="32"/>
      <c r="N110" s="32"/>
      <c r="O110" s="32"/>
      <c r="P110" s="32"/>
      <c r="Q110" s="32"/>
      <c r="R110" s="32"/>
      <c r="S110" s="32"/>
      <c r="T110" s="32"/>
      <c r="U110" s="32"/>
      <c r="V110" s="32"/>
      <c r="W110" s="32"/>
      <c r="X110" s="32"/>
      <c r="Y110" s="32"/>
      <c r="Z110" s="32"/>
      <c r="AA110" s="32"/>
      <c r="AB110" s="32"/>
      <c r="AC110" s="32"/>
      <c r="AD110" s="32"/>
      <c r="AE110" s="32"/>
      <c r="AF110" s="32"/>
      <c r="AG110" s="32"/>
      <c r="AH110" s="32"/>
      <c r="AI110" s="32"/>
      <c r="AJ110" s="32"/>
      <c r="AK110" s="32"/>
      <c r="AL110" s="32"/>
      <c r="AM110" s="32"/>
      <c r="AN110" s="32"/>
      <c r="AO110" s="32"/>
      <c r="AP110" s="32"/>
      <c r="AQ110" s="32"/>
      <c r="AR110" s="32"/>
      <c r="AS110" s="32"/>
      <c r="AT110" s="32"/>
      <c r="AU110" s="32">
        <v>61.99</v>
      </c>
      <c r="AV110" s="32"/>
      <c r="AW110" s="32"/>
      <c r="AX110" s="32"/>
      <c r="AY110" s="32"/>
      <c r="AZ110" s="32"/>
      <c r="BA110" s="32"/>
      <c r="BB110" s="32"/>
      <c r="BC110" s="32"/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/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40"/>
      <c r="CG110" s="32"/>
      <c r="CH110" s="35"/>
      <c r="CI110" s="35"/>
      <c r="CJ110" s="29"/>
      <c r="CK110" s="35"/>
      <c r="CL110" s="93"/>
      <c r="CM110" s="94"/>
      <c r="CN110" s="93"/>
      <c r="CO110" s="94"/>
      <c r="CP110" s="94"/>
      <c r="CQ110" s="132"/>
      <c r="CR110" s="129"/>
    </row>
    <row r="111" spans="1:96" ht="15" customHeight="1">
      <c r="A111" s="92" t="s">
        <v>301</v>
      </c>
      <c r="B111" s="30">
        <v>24001020</v>
      </c>
      <c r="C111" s="35">
        <v>99.94</v>
      </c>
      <c r="D111" s="28"/>
      <c r="E111" s="28"/>
      <c r="F111" s="40"/>
      <c r="G111" s="32"/>
      <c r="H111" s="32"/>
      <c r="I111" s="32"/>
      <c r="J111" s="39">
        <v>1.257E-2</v>
      </c>
      <c r="K111" s="32"/>
      <c r="L111" s="31">
        <v>49.08</v>
      </c>
      <c r="M111" s="32"/>
      <c r="N111" s="32"/>
      <c r="O111" s="32"/>
      <c r="P111" s="32"/>
      <c r="Q111" s="32"/>
      <c r="R111" s="32"/>
      <c r="S111" s="32"/>
      <c r="T111" s="32"/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>
        <v>72.05</v>
      </c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/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40"/>
      <c r="CG111" s="32"/>
      <c r="CH111" s="38"/>
      <c r="CI111" s="29"/>
      <c r="CJ111" s="29"/>
      <c r="CK111" s="35"/>
      <c r="CL111" s="93"/>
      <c r="CM111" s="94"/>
      <c r="CN111" s="93"/>
      <c r="CO111" s="94"/>
      <c r="CP111" s="94"/>
      <c r="CQ111" s="132"/>
      <c r="CR111" s="129"/>
    </row>
    <row r="112" spans="1:96" ht="15" customHeight="1">
      <c r="A112" s="92" t="s">
        <v>276</v>
      </c>
      <c r="B112" s="30">
        <v>24002086</v>
      </c>
      <c r="C112" s="35"/>
      <c r="D112" s="28"/>
      <c r="E112" s="28"/>
      <c r="F112" s="40"/>
      <c r="G112" s="32"/>
      <c r="H112" s="30"/>
      <c r="I112" s="32"/>
      <c r="J112" s="39"/>
      <c r="K112" s="32"/>
      <c r="L112" s="32"/>
      <c r="M112" s="32"/>
      <c r="N112" s="32"/>
      <c r="O112" s="32" t="s">
        <v>245</v>
      </c>
      <c r="P112" s="32"/>
      <c r="Q112" s="32" t="s">
        <v>245</v>
      </c>
      <c r="R112" s="32" t="s">
        <v>244</v>
      </c>
      <c r="S112" s="32" t="s">
        <v>244</v>
      </c>
      <c r="T112" s="32" t="s">
        <v>244</v>
      </c>
      <c r="U112" s="32"/>
      <c r="V112" s="32" t="s">
        <v>244</v>
      </c>
      <c r="W112" s="32" t="s">
        <v>244</v>
      </c>
      <c r="X112" s="32" t="s">
        <v>244</v>
      </c>
      <c r="Y112" s="32" t="s">
        <v>245</v>
      </c>
      <c r="Z112" s="32"/>
      <c r="AA112" s="32"/>
      <c r="AB112" s="32"/>
      <c r="AC112" s="32"/>
      <c r="AD112" s="32"/>
      <c r="AE112" s="32"/>
      <c r="AF112" s="32"/>
      <c r="AG112" s="32" t="s">
        <v>244</v>
      </c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/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40"/>
      <c r="CG112" s="32"/>
      <c r="CH112" s="35"/>
      <c r="CI112" s="35"/>
      <c r="CJ112" s="29"/>
      <c r="CK112" s="35"/>
      <c r="CL112" s="93"/>
      <c r="CM112" s="94"/>
      <c r="CN112" s="93"/>
      <c r="CO112" s="94"/>
      <c r="CP112" s="94"/>
      <c r="CQ112" s="94"/>
      <c r="CR112" s="128"/>
    </row>
    <row r="113" spans="1:96" ht="15" customHeight="1">
      <c r="A113" s="92" t="s">
        <v>276</v>
      </c>
      <c r="B113" s="30">
        <v>24002086</v>
      </c>
      <c r="C113" s="35"/>
      <c r="D113" s="28"/>
      <c r="E113" s="28"/>
      <c r="F113" s="40"/>
      <c r="G113" s="32"/>
      <c r="H113" s="30"/>
      <c r="I113" s="32"/>
      <c r="J113" s="39"/>
      <c r="K113" s="32"/>
      <c r="L113" s="32"/>
      <c r="M113" s="32"/>
      <c r="N113" s="32"/>
      <c r="O113" s="32"/>
      <c r="P113" s="32"/>
      <c r="Q113" s="32"/>
      <c r="R113" s="32"/>
      <c r="S113" s="32"/>
      <c r="T113" s="32"/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2"/>
      <c r="BG113" s="32"/>
      <c r="BH113" s="32"/>
      <c r="BI113" s="32"/>
      <c r="BJ113" s="32"/>
      <c r="BK113" s="32"/>
      <c r="BL113" s="32"/>
      <c r="BM113" s="32"/>
      <c r="BN113" s="32"/>
      <c r="BO113" s="32"/>
      <c r="BP113" s="32"/>
      <c r="BQ113" s="32"/>
      <c r="BR113" s="32"/>
      <c r="BS113" s="32"/>
      <c r="BT113" s="32"/>
      <c r="BU113" s="32"/>
      <c r="BV113" s="32"/>
      <c r="BW113" s="32"/>
      <c r="BX113" s="32"/>
      <c r="BY113" s="32"/>
      <c r="BZ113" s="32"/>
      <c r="CA113" s="32"/>
      <c r="CB113" s="32"/>
      <c r="CC113" s="32"/>
      <c r="CD113" s="32"/>
      <c r="CE113" s="32"/>
      <c r="CF113" s="40"/>
      <c r="CG113" s="32"/>
      <c r="CH113" s="35"/>
      <c r="CI113" s="35"/>
      <c r="CJ113" s="29"/>
      <c r="CK113" s="35"/>
      <c r="CL113" s="93"/>
      <c r="CM113" s="94"/>
      <c r="CN113" s="93"/>
      <c r="CO113" s="94" t="s">
        <v>299</v>
      </c>
      <c r="CP113" s="94" t="s">
        <v>275</v>
      </c>
      <c r="CQ113" s="132">
        <v>1.14E-2</v>
      </c>
      <c r="CR113" s="129">
        <v>0.19800000000000001</v>
      </c>
    </row>
    <row r="114" spans="1:96" ht="15" customHeight="1">
      <c r="A114" s="92" t="s">
        <v>276</v>
      </c>
      <c r="B114" s="30">
        <v>24001433</v>
      </c>
      <c r="C114" s="35"/>
      <c r="D114" s="28"/>
      <c r="E114" s="28"/>
      <c r="F114" s="40"/>
      <c r="G114" s="32"/>
      <c r="H114" s="32"/>
      <c r="I114" s="32"/>
      <c r="J114" s="39"/>
      <c r="K114" s="32"/>
      <c r="L114" s="32"/>
      <c r="M114" s="32"/>
      <c r="N114" s="32"/>
      <c r="O114" s="32"/>
      <c r="P114" s="32"/>
      <c r="Q114" s="32"/>
      <c r="R114" s="32"/>
      <c r="S114" s="32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2"/>
      <c r="BG114" s="32"/>
      <c r="BH114" s="32"/>
      <c r="BI114" s="32"/>
      <c r="BJ114" s="32"/>
      <c r="BK114" s="32"/>
      <c r="BL114" s="32"/>
      <c r="BM114" s="32"/>
      <c r="BN114" s="32"/>
      <c r="BO114" s="32"/>
      <c r="BP114" s="32"/>
      <c r="BQ114" s="32"/>
      <c r="BR114" s="32"/>
      <c r="BS114" s="32"/>
      <c r="BT114" s="32"/>
      <c r="BU114" s="32"/>
      <c r="BV114" s="32"/>
      <c r="BW114" s="32"/>
      <c r="BX114" s="32"/>
      <c r="BY114" s="32"/>
      <c r="BZ114" s="32"/>
      <c r="CA114" s="32"/>
      <c r="CB114" s="32"/>
      <c r="CC114" s="32"/>
      <c r="CD114" s="32"/>
      <c r="CE114" s="32"/>
      <c r="CF114" s="40"/>
      <c r="CG114" s="32"/>
      <c r="CH114" s="35"/>
      <c r="CI114" s="35"/>
      <c r="CJ114" s="29"/>
      <c r="CK114" s="35"/>
      <c r="CL114" s="93"/>
      <c r="CM114" s="94"/>
      <c r="CN114" s="93"/>
      <c r="CO114" s="94" t="s">
        <v>274</v>
      </c>
      <c r="CP114" s="94" t="s">
        <v>275</v>
      </c>
      <c r="CQ114" s="132">
        <v>1.15E-2</v>
      </c>
      <c r="CR114" s="129">
        <v>0.19800000000000001</v>
      </c>
    </row>
    <row r="115" spans="1:96" ht="15" customHeight="1">
      <c r="A115" s="92" t="s">
        <v>273</v>
      </c>
      <c r="B115" s="30">
        <v>24002269</v>
      </c>
      <c r="C115" s="35">
        <v>95.34</v>
      </c>
      <c r="D115" s="28"/>
      <c r="E115" s="28"/>
      <c r="F115" s="40"/>
      <c r="G115" s="32"/>
      <c r="H115" s="30"/>
      <c r="I115" s="32"/>
      <c r="J115" s="39"/>
      <c r="K115" s="32"/>
      <c r="L115" s="32"/>
      <c r="M115" s="32"/>
      <c r="N115" s="32"/>
      <c r="O115" s="32"/>
      <c r="P115" s="32"/>
      <c r="Q115" s="32"/>
      <c r="R115" s="32"/>
      <c r="S115" s="32"/>
      <c r="T115" s="32"/>
      <c r="U115" s="32"/>
      <c r="V115" s="32"/>
      <c r="W115" s="32"/>
      <c r="X115" s="32"/>
      <c r="Y115" s="32"/>
      <c r="Z115" s="32"/>
      <c r="AA115" s="32"/>
      <c r="AB115" s="32"/>
      <c r="AC115" s="32"/>
      <c r="AD115" s="32"/>
      <c r="AE115" s="32"/>
      <c r="AF115" s="32"/>
      <c r="AG115" s="32"/>
      <c r="AH115" s="32"/>
      <c r="AI115" s="32"/>
      <c r="AJ115" s="32"/>
      <c r="AK115" s="32"/>
      <c r="AL115" s="32"/>
      <c r="AM115" s="32"/>
      <c r="AN115" s="32"/>
      <c r="AO115" s="32"/>
      <c r="AP115" s="32">
        <v>0.3261</v>
      </c>
      <c r="AQ115" s="32" t="s">
        <v>240</v>
      </c>
      <c r="AR115" s="32">
        <v>3.722E-3</v>
      </c>
      <c r="AS115" s="32">
        <v>7.5050000000000006E-2</v>
      </c>
      <c r="AT115" s="32">
        <v>0.51529999999999998</v>
      </c>
      <c r="AU115" s="32"/>
      <c r="AV115" s="32"/>
      <c r="AW115" s="32"/>
      <c r="AX115" s="32"/>
      <c r="AY115" s="32"/>
      <c r="AZ115" s="32"/>
      <c r="BA115" s="32"/>
      <c r="BB115" s="32"/>
      <c r="BC115" s="32"/>
      <c r="BD115" s="32"/>
      <c r="BE115" s="32"/>
      <c r="BF115" s="32"/>
      <c r="BG115" s="32"/>
      <c r="BH115" s="32"/>
      <c r="BI115" s="32"/>
      <c r="BJ115" s="32"/>
      <c r="BK115" s="32"/>
      <c r="BL115" s="32"/>
      <c r="BM115" s="32"/>
      <c r="BN115" s="32"/>
      <c r="BO115" s="32"/>
      <c r="BP115" s="32"/>
      <c r="BQ115" s="32"/>
      <c r="BR115" s="32"/>
      <c r="BS115" s="32"/>
      <c r="BT115" s="32"/>
      <c r="BU115" s="32"/>
      <c r="BV115" s="32"/>
      <c r="BW115" s="32"/>
      <c r="BX115" s="32"/>
      <c r="BY115" s="32"/>
      <c r="BZ115" s="32"/>
      <c r="CA115" s="32"/>
      <c r="CB115" s="32"/>
      <c r="CC115" s="32"/>
      <c r="CD115" s="32"/>
      <c r="CE115" s="32"/>
      <c r="CF115" s="40"/>
      <c r="CG115" s="32"/>
      <c r="CH115" s="35"/>
      <c r="CI115" s="35"/>
      <c r="CJ115" s="29"/>
      <c r="CK115" s="35"/>
      <c r="CL115" s="93"/>
      <c r="CM115" s="94"/>
      <c r="CN115" s="93"/>
      <c r="CO115" s="94"/>
      <c r="CP115" s="94"/>
      <c r="CQ115" s="94"/>
      <c r="CR115" s="128"/>
    </row>
    <row r="116" spans="1:96" ht="15" customHeight="1">
      <c r="A116" s="92" t="s">
        <v>273</v>
      </c>
      <c r="B116" s="30">
        <v>24001493</v>
      </c>
      <c r="C116" s="35"/>
      <c r="D116" s="28"/>
      <c r="E116" s="28"/>
      <c r="F116" s="40"/>
      <c r="G116" s="32"/>
      <c r="H116" s="32"/>
      <c r="I116" s="32"/>
      <c r="J116" s="39"/>
      <c r="K116" s="32"/>
      <c r="L116" s="32"/>
      <c r="M116" s="32"/>
      <c r="N116" s="32"/>
      <c r="O116" s="32"/>
      <c r="P116" s="32"/>
      <c r="Q116" s="32"/>
      <c r="R116" s="32"/>
      <c r="S116" s="32"/>
      <c r="T116" s="32"/>
      <c r="U116" s="32"/>
      <c r="V116" s="32"/>
      <c r="W116" s="32"/>
      <c r="X116" s="32"/>
      <c r="Y116" s="32"/>
      <c r="Z116" s="32"/>
      <c r="AA116" s="32"/>
      <c r="AB116" s="32"/>
      <c r="AC116" s="32"/>
      <c r="AD116" s="32"/>
      <c r="AE116" s="32"/>
      <c r="AF116" s="32"/>
      <c r="AG116" s="32"/>
      <c r="AH116" s="32"/>
      <c r="AI116" s="32"/>
      <c r="AJ116" s="32"/>
      <c r="AK116" s="32"/>
      <c r="AL116" s="32"/>
      <c r="AM116" s="32"/>
      <c r="AN116" s="32"/>
      <c r="AO116" s="32"/>
      <c r="AP116" s="32"/>
      <c r="AQ116" s="32"/>
      <c r="AR116" s="32"/>
      <c r="AS116" s="32"/>
      <c r="AT116" s="32"/>
      <c r="AU116" s="32"/>
      <c r="AV116" s="32"/>
      <c r="AW116" s="32"/>
      <c r="AX116" s="32"/>
      <c r="AY116" s="32"/>
      <c r="AZ116" s="32"/>
      <c r="BA116" s="32"/>
      <c r="BB116" s="32"/>
      <c r="BC116" s="32"/>
      <c r="BD116" s="32"/>
      <c r="BE116" s="32"/>
      <c r="BF116" s="32"/>
      <c r="BG116" s="32"/>
      <c r="BH116" s="32"/>
      <c r="BI116" s="32"/>
      <c r="BJ116" s="32"/>
      <c r="BK116" s="32"/>
      <c r="BL116" s="32"/>
      <c r="BM116" s="32"/>
      <c r="BN116" s="32"/>
      <c r="BO116" s="32"/>
      <c r="BP116" s="32"/>
      <c r="BQ116" s="32"/>
      <c r="BR116" s="32"/>
      <c r="BS116" s="32"/>
      <c r="BT116" s="32"/>
      <c r="BU116" s="32"/>
      <c r="BV116" s="32"/>
      <c r="BW116" s="32"/>
      <c r="BX116" s="32"/>
      <c r="BY116" s="32"/>
      <c r="BZ116" s="32"/>
      <c r="CA116" s="32"/>
      <c r="CB116" s="32"/>
      <c r="CC116" s="32"/>
      <c r="CD116" s="32"/>
      <c r="CE116" s="32"/>
      <c r="CF116" s="40"/>
      <c r="CG116" s="32"/>
      <c r="CH116" s="35"/>
      <c r="CI116" s="35"/>
      <c r="CJ116" s="29"/>
      <c r="CK116" s="35"/>
      <c r="CL116" s="93"/>
      <c r="CM116" s="94"/>
      <c r="CN116" s="93"/>
      <c r="CO116" s="94" t="s">
        <v>274</v>
      </c>
      <c r="CP116" s="94" t="s">
        <v>275</v>
      </c>
      <c r="CQ116" s="132">
        <v>1.37E-2</v>
      </c>
      <c r="CR116" s="129">
        <v>0.2</v>
      </c>
    </row>
    <row r="117" spans="1:96" ht="15" customHeight="1">
      <c r="A117" s="92" t="s">
        <v>272</v>
      </c>
      <c r="B117" s="30">
        <v>24002503</v>
      </c>
      <c r="C117" s="35"/>
      <c r="D117" s="28"/>
      <c r="E117" s="28"/>
      <c r="F117" s="40"/>
      <c r="G117" s="32"/>
      <c r="H117" s="32"/>
      <c r="I117" s="32"/>
      <c r="J117" s="39"/>
      <c r="K117" s="32"/>
      <c r="L117" s="32"/>
      <c r="M117" s="32"/>
      <c r="N117" s="32"/>
      <c r="O117" s="32"/>
      <c r="P117" s="32" t="s">
        <v>245</v>
      </c>
      <c r="Q117" s="32" t="s">
        <v>244</v>
      </c>
      <c r="R117" s="32" t="s">
        <v>244</v>
      </c>
      <c r="S117" s="32"/>
      <c r="T117" s="32" t="s">
        <v>245</v>
      </c>
      <c r="U117" s="32"/>
      <c r="V117" s="32" t="s">
        <v>245</v>
      </c>
      <c r="W117" s="32"/>
      <c r="X117" s="32" t="s">
        <v>244</v>
      </c>
      <c r="Y117" s="32"/>
      <c r="Z117" s="32"/>
      <c r="AA117" s="32"/>
      <c r="AB117" s="32"/>
      <c r="AC117" s="32"/>
      <c r="AD117" s="32"/>
      <c r="AE117" s="32"/>
      <c r="AF117" s="32"/>
      <c r="AG117" s="32"/>
      <c r="AH117" s="32" t="s">
        <v>244</v>
      </c>
      <c r="AI117" s="32" t="s">
        <v>244</v>
      </c>
      <c r="AJ117" s="32" t="s">
        <v>244</v>
      </c>
      <c r="AK117" s="32" t="s">
        <v>244</v>
      </c>
      <c r="AL117" s="32" t="s">
        <v>244</v>
      </c>
      <c r="AM117" s="32" t="s">
        <v>244</v>
      </c>
      <c r="AN117" s="32" t="s">
        <v>244</v>
      </c>
      <c r="AO117" s="32" t="s">
        <v>245</v>
      </c>
      <c r="AP117" s="32"/>
      <c r="AQ117" s="32"/>
      <c r="AR117" s="32"/>
      <c r="AS117" s="32"/>
      <c r="AT117" s="32"/>
      <c r="AU117" s="32"/>
      <c r="AV117" s="32"/>
      <c r="AW117" s="32"/>
      <c r="AX117" s="32"/>
      <c r="AY117" s="32"/>
      <c r="AZ117" s="32"/>
      <c r="BA117" s="32"/>
      <c r="BB117" s="32"/>
      <c r="BC117" s="32"/>
      <c r="BD117" s="32"/>
      <c r="BE117" s="32"/>
      <c r="BF117" s="32"/>
      <c r="BG117" s="32"/>
      <c r="BH117" s="32"/>
      <c r="BI117" s="32"/>
      <c r="BJ117" s="32"/>
      <c r="BK117" s="32"/>
      <c r="BL117" s="32"/>
      <c r="BM117" s="32"/>
      <c r="BN117" s="32"/>
      <c r="BO117" s="32"/>
      <c r="BP117" s="32"/>
      <c r="BQ117" s="32"/>
      <c r="BR117" s="32"/>
      <c r="BS117" s="32"/>
      <c r="BT117" s="32"/>
      <c r="BU117" s="32"/>
      <c r="BV117" s="32"/>
      <c r="BW117" s="32"/>
      <c r="BX117" s="32"/>
      <c r="BY117" s="32"/>
      <c r="BZ117" s="32"/>
      <c r="CA117" s="32"/>
      <c r="CB117" s="32"/>
      <c r="CC117" s="32"/>
      <c r="CD117" s="32"/>
      <c r="CE117" s="32"/>
      <c r="CF117" s="32"/>
      <c r="CG117" s="32"/>
      <c r="CH117" s="35"/>
      <c r="CI117" s="35"/>
      <c r="CJ117" s="29"/>
      <c r="CK117" s="35"/>
      <c r="CL117" s="93"/>
      <c r="CM117" s="94"/>
      <c r="CN117" s="93"/>
      <c r="CO117" s="94"/>
      <c r="CP117" s="94"/>
      <c r="CQ117" s="94"/>
      <c r="CR117" s="128"/>
    </row>
    <row r="118" spans="1:96" ht="15" customHeight="1">
      <c r="A118" s="92" t="s">
        <v>272</v>
      </c>
      <c r="B118" s="30">
        <v>24001733</v>
      </c>
      <c r="C118" s="35"/>
      <c r="D118" s="28"/>
      <c r="E118" s="28"/>
      <c r="F118" s="40"/>
      <c r="G118" s="32"/>
      <c r="H118" s="32"/>
      <c r="I118" s="32"/>
      <c r="J118" s="39"/>
      <c r="K118" s="32"/>
      <c r="L118" s="32"/>
      <c r="M118" s="32"/>
      <c r="N118" s="32"/>
      <c r="O118" s="32"/>
      <c r="P118" s="32" t="s">
        <v>245</v>
      </c>
      <c r="Q118" s="32" t="s">
        <v>244</v>
      </c>
      <c r="R118" s="32" t="s">
        <v>244</v>
      </c>
      <c r="S118" s="32"/>
      <c r="T118" s="32" t="s">
        <v>245</v>
      </c>
      <c r="U118" s="32"/>
      <c r="V118" s="32" t="s">
        <v>245</v>
      </c>
      <c r="W118" s="32"/>
      <c r="X118" s="32" t="s">
        <v>244</v>
      </c>
      <c r="Y118" s="32"/>
      <c r="Z118" s="32"/>
      <c r="AA118" s="32"/>
      <c r="AB118" s="32"/>
      <c r="AC118" s="32"/>
      <c r="AD118" s="32"/>
      <c r="AE118" s="32"/>
      <c r="AF118" s="32"/>
      <c r="AG118" s="32"/>
      <c r="AH118" s="32" t="s">
        <v>244</v>
      </c>
      <c r="AI118" s="32" t="s">
        <v>244</v>
      </c>
      <c r="AJ118" s="32" t="s">
        <v>244</v>
      </c>
      <c r="AK118" s="32" t="s">
        <v>244</v>
      </c>
      <c r="AL118" s="32" t="s">
        <v>244</v>
      </c>
      <c r="AM118" s="32" t="s">
        <v>244</v>
      </c>
      <c r="AN118" s="32" t="s">
        <v>244</v>
      </c>
      <c r="AO118" s="32" t="s">
        <v>245</v>
      </c>
      <c r="AP118" s="32"/>
      <c r="AQ118" s="32"/>
      <c r="AR118" s="32"/>
      <c r="AS118" s="32"/>
      <c r="AT118" s="32"/>
      <c r="AU118" s="32"/>
      <c r="AV118" s="32"/>
      <c r="AW118" s="32"/>
      <c r="AX118" s="32"/>
      <c r="AY118" s="32"/>
      <c r="AZ118" s="32"/>
      <c r="BA118" s="32"/>
      <c r="BB118" s="32"/>
      <c r="BC118" s="32"/>
      <c r="BD118" s="32"/>
      <c r="BE118" s="32"/>
      <c r="BF118" s="32"/>
      <c r="BG118" s="32"/>
      <c r="BH118" s="32"/>
      <c r="BI118" s="32"/>
      <c r="BJ118" s="32"/>
      <c r="BK118" s="32"/>
      <c r="BL118" s="32"/>
      <c r="BM118" s="32"/>
      <c r="BN118" s="32"/>
      <c r="BO118" s="32"/>
      <c r="BP118" s="32"/>
      <c r="BQ118" s="32"/>
      <c r="BR118" s="32"/>
      <c r="BS118" s="32"/>
      <c r="BT118" s="32"/>
      <c r="BU118" s="32"/>
      <c r="BV118" s="32"/>
      <c r="BW118" s="32"/>
      <c r="BX118" s="32"/>
      <c r="BY118" s="32"/>
      <c r="BZ118" s="32"/>
      <c r="CA118" s="32"/>
      <c r="CB118" s="32"/>
      <c r="CC118" s="32"/>
      <c r="CD118" s="32"/>
      <c r="CE118" s="32"/>
      <c r="CF118" s="40"/>
      <c r="CG118" s="32"/>
      <c r="CH118" s="35"/>
      <c r="CI118" s="35"/>
      <c r="CJ118" s="29"/>
      <c r="CK118" s="35"/>
      <c r="CL118" s="93"/>
      <c r="CM118" s="94"/>
      <c r="CN118" s="93"/>
      <c r="CO118" s="94"/>
      <c r="CP118" s="94"/>
      <c r="CQ118" s="132"/>
      <c r="CR118" s="129"/>
    </row>
    <row r="119" spans="1:96" ht="15" customHeight="1">
      <c r="A119" s="92" t="s">
        <v>306</v>
      </c>
      <c r="B119" s="30">
        <v>24000655</v>
      </c>
      <c r="C119" s="35">
        <v>89</v>
      </c>
      <c r="D119" s="28"/>
      <c r="E119" s="28"/>
      <c r="F119" s="40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2"/>
      <c r="X119" s="32"/>
      <c r="Y119" s="32"/>
      <c r="Z119" s="32"/>
      <c r="AA119" s="32"/>
      <c r="AB119" s="32"/>
      <c r="AC119" s="32"/>
      <c r="AD119" s="32"/>
      <c r="AE119" s="32"/>
      <c r="AF119" s="32"/>
      <c r="AG119" s="32"/>
      <c r="AH119" s="32"/>
      <c r="AI119" s="32"/>
      <c r="AJ119" s="32"/>
      <c r="AK119" s="32"/>
      <c r="AL119" s="32"/>
      <c r="AM119" s="32"/>
      <c r="AN119" s="32"/>
      <c r="AO119" s="32"/>
      <c r="AP119" s="32"/>
      <c r="AQ119" s="32"/>
      <c r="AR119" s="32"/>
      <c r="AS119" s="32"/>
      <c r="AT119" s="32"/>
      <c r="AU119" s="32"/>
      <c r="AV119" s="32"/>
      <c r="AW119" s="32"/>
      <c r="AX119" s="32"/>
      <c r="AY119" s="32"/>
      <c r="AZ119" s="32"/>
      <c r="BA119" s="32"/>
      <c r="BB119" s="32"/>
      <c r="BC119" s="32"/>
      <c r="BD119" s="32"/>
      <c r="BE119" s="32"/>
      <c r="BF119" s="32"/>
      <c r="BG119" s="32"/>
      <c r="BH119" s="32"/>
      <c r="BI119" s="32"/>
      <c r="BJ119" s="32"/>
      <c r="BK119" s="32"/>
      <c r="BL119" s="32"/>
      <c r="BM119" s="32"/>
      <c r="BN119" s="32"/>
      <c r="BO119" s="32"/>
      <c r="BP119" s="32"/>
      <c r="BQ119" s="32"/>
      <c r="BR119" s="32"/>
      <c r="BS119" s="32"/>
      <c r="BT119" s="32"/>
      <c r="BU119" s="32"/>
      <c r="BV119" s="32"/>
      <c r="BW119" s="32"/>
      <c r="BX119" s="32"/>
      <c r="BY119" s="32"/>
      <c r="BZ119" s="32"/>
      <c r="CA119" s="32"/>
      <c r="CB119" s="32"/>
      <c r="CC119" s="32"/>
      <c r="CD119" s="32"/>
      <c r="CE119" s="32"/>
      <c r="CF119" s="40"/>
      <c r="CG119" s="32"/>
      <c r="CH119" s="38"/>
      <c r="CI119" s="29"/>
      <c r="CJ119" s="29"/>
      <c r="CK119" s="35"/>
      <c r="CL119" s="93"/>
      <c r="CM119" s="94" t="s">
        <v>264</v>
      </c>
      <c r="CN119" s="128">
        <v>0.93</v>
      </c>
      <c r="CO119" s="94"/>
      <c r="CP119" s="94"/>
      <c r="CQ119" s="132"/>
      <c r="CR119" s="129"/>
    </row>
    <row r="120" spans="1:96" ht="15" customHeight="1">
      <c r="A120" s="92" t="s">
        <v>306</v>
      </c>
      <c r="B120" s="30">
        <v>24000632</v>
      </c>
      <c r="C120" s="35">
        <v>88.11</v>
      </c>
      <c r="D120" s="28"/>
      <c r="E120" s="28"/>
      <c r="F120" s="40"/>
      <c r="G120" s="32"/>
      <c r="H120" s="32"/>
      <c r="I120" s="32"/>
      <c r="J120" s="32"/>
      <c r="K120" s="32"/>
      <c r="L120" s="32"/>
      <c r="M120" s="32"/>
      <c r="N120" s="32"/>
      <c r="O120" s="32"/>
      <c r="P120" s="32"/>
      <c r="Q120" s="32"/>
      <c r="R120" s="32"/>
      <c r="S120" s="32"/>
      <c r="T120" s="32"/>
      <c r="U120" s="32"/>
      <c r="V120" s="32"/>
      <c r="W120" s="32"/>
      <c r="X120" s="32"/>
      <c r="Y120" s="32"/>
      <c r="Z120" s="32"/>
      <c r="AA120" s="32"/>
      <c r="AB120" s="32"/>
      <c r="AC120" s="32"/>
      <c r="AD120" s="32"/>
      <c r="AE120" s="32"/>
      <c r="AF120" s="32"/>
      <c r="AG120" s="32"/>
      <c r="AH120" s="32"/>
      <c r="AI120" s="32"/>
      <c r="AJ120" s="32"/>
      <c r="AK120" s="32"/>
      <c r="AL120" s="32"/>
      <c r="AM120" s="32"/>
      <c r="AN120" s="32"/>
      <c r="AO120" s="32"/>
      <c r="AP120" s="32"/>
      <c r="AQ120" s="32"/>
      <c r="AR120" s="32"/>
      <c r="AS120" s="32"/>
      <c r="AT120" s="32"/>
      <c r="AU120" s="32"/>
      <c r="AV120" s="32"/>
      <c r="AW120" s="32"/>
      <c r="AX120" s="32"/>
      <c r="AY120" s="32"/>
      <c r="AZ120" s="32"/>
      <c r="BA120" s="32"/>
      <c r="BB120" s="32"/>
      <c r="BC120" s="32"/>
      <c r="BD120" s="32"/>
      <c r="BE120" s="32"/>
      <c r="BF120" s="32"/>
      <c r="BG120" s="32"/>
      <c r="BH120" s="32"/>
      <c r="BI120" s="32"/>
      <c r="BJ120" s="32"/>
      <c r="BK120" s="32"/>
      <c r="BL120" s="32"/>
      <c r="BM120" s="32"/>
      <c r="BN120" s="32"/>
      <c r="BO120" s="32"/>
      <c r="BP120" s="32"/>
      <c r="BQ120" s="32"/>
      <c r="BR120" s="32"/>
      <c r="BS120" s="32"/>
      <c r="BT120" s="32"/>
      <c r="BU120" s="32"/>
      <c r="BV120" s="32"/>
      <c r="BW120" s="32"/>
      <c r="BX120" s="32"/>
      <c r="BY120" s="32"/>
      <c r="BZ120" s="32"/>
      <c r="CA120" s="32"/>
      <c r="CB120" s="32"/>
      <c r="CC120" s="32"/>
      <c r="CD120" s="32"/>
      <c r="CE120" s="32"/>
      <c r="CF120" s="40"/>
      <c r="CG120" s="32"/>
      <c r="CH120" s="38"/>
      <c r="CI120" s="29"/>
      <c r="CJ120" s="29"/>
      <c r="CK120" s="35"/>
      <c r="CL120" s="93"/>
      <c r="CM120" s="94" t="s">
        <v>264</v>
      </c>
      <c r="CN120" s="128">
        <v>2.17</v>
      </c>
      <c r="CO120" s="94"/>
      <c r="CP120" s="94"/>
      <c r="CQ120" s="132"/>
      <c r="CR120" s="129"/>
    </row>
    <row r="121" spans="1:96" ht="15" customHeight="1">
      <c r="A121" s="92" t="s">
        <v>306</v>
      </c>
      <c r="B121" s="30">
        <v>24000526</v>
      </c>
      <c r="C121" s="35">
        <v>88.18</v>
      </c>
      <c r="D121" s="28"/>
      <c r="E121" s="28"/>
      <c r="F121" s="40"/>
      <c r="G121" s="32"/>
      <c r="H121" s="32"/>
      <c r="I121" s="32"/>
      <c r="J121" s="32"/>
      <c r="K121" s="32"/>
      <c r="L121" s="32"/>
      <c r="M121" s="32"/>
      <c r="N121" s="32"/>
      <c r="O121" s="32"/>
      <c r="P121" s="32"/>
      <c r="Q121" s="32"/>
      <c r="R121" s="32"/>
      <c r="S121" s="32"/>
      <c r="T121" s="32"/>
      <c r="U121" s="32"/>
      <c r="V121" s="32"/>
      <c r="W121" s="32"/>
      <c r="X121" s="32"/>
      <c r="Y121" s="32"/>
      <c r="Z121" s="32"/>
      <c r="AA121" s="32"/>
      <c r="AB121" s="32"/>
      <c r="AC121" s="32"/>
      <c r="AD121" s="32"/>
      <c r="AE121" s="32"/>
      <c r="AF121" s="32"/>
      <c r="AG121" s="32"/>
      <c r="AH121" s="32"/>
      <c r="AI121" s="32"/>
      <c r="AJ121" s="32"/>
      <c r="AK121" s="32"/>
      <c r="AL121" s="32"/>
      <c r="AM121" s="32"/>
      <c r="AN121" s="32"/>
      <c r="AO121" s="32"/>
      <c r="AP121" s="32"/>
      <c r="AQ121" s="32"/>
      <c r="AR121" s="32"/>
      <c r="AS121" s="32"/>
      <c r="AT121" s="32"/>
      <c r="AU121" s="32"/>
      <c r="AV121" s="32"/>
      <c r="AW121" s="32"/>
      <c r="AX121" s="32"/>
      <c r="AY121" s="32"/>
      <c r="AZ121" s="32"/>
      <c r="BA121" s="32"/>
      <c r="BB121" s="32"/>
      <c r="BC121" s="32"/>
      <c r="BD121" s="32"/>
      <c r="BE121" s="32"/>
      <c r="BF121" s="32"/>
      <c r="BG121" s="32"/>
      <c r="BH121" s="32"/>
      <c r="BI121" s="32"/>
      <c r="BJ121" s="32"/>
      <c r="BK121" s="32"/>
      <c r="BL121" s="32"/>
      <c r="BM121" s="32"/>
      <c r="BN121" s="32"/>
      <c r="BO121" s="32"/>
      <c r="BP121" s="32"/>
      <c r="BQ121" s="32"/>
      <c r="BR121" s="32"/>
      <c r="BS121" s="32"/>
      <c r="BT121" s="32"/>
      <c r="BU121" s="32"/>
      <c r="BV121" s="32"/>
      <c r="BW121" s="32"/>
      <c r="BX121" s="32"/>
      <c r="BY121" s="32"/>
      <c r="BZ121" s="32"/>
      <c r="CA121" s="32"/>
      <c r="CB121" s="32"/>
      <c r="CC121" s="32"/>
      <c r="CD121" s="32"/>
      <c r="CE121" s="32"/>
      <c r="CF121" s="40"/>
      <c r="CG121" s="32"/>
      <c r="CH121" s="38"/>
      <c r="CI121" s="29"/>
      <c r="CJ121" s="29"/>
      <c r="CK121" s="35"/>
      <c r="CL121" s="93"/>
      <c r="CM121" s="94" t="s">
        <v>258</v>
      </c>
      <c r="CN121" s="128">
        <v>0.3</v>
      </c>
      <c r="CO121" s="94"/>
      <c r="CP121" s="94"/>
      <c r="CQ121" s="132"/>
      <c r="CR121" s="129"/>
    </row>
    <row r="122" spans="1:96" ht="15" customHeight="1">
      <c r="A122" s="92" t="s">
        <v>306</v>
      </c>
      <c r="B122" s="30">
        <v>24000552</v>
      </c>
      <c r="C122" s="35">
        <v>88.55</v>
      </c>
      <c r="D122" s="28"/>
      <c r="E122" s="28"/>
      <c r="F122" s="40"/>
      <c r="G122" s="32"/>
      <c r="H122" s="32"/>
      <c r="I122" s="32"/>
      <c r="J122" s="32"/>
      <c r="K122" s="32"/>
      <c r="L122" s="32"/>
      <c r="M122" s="32"/>
      <c r="N122" s="32"/>
      <c r="O122" s="32"/>
      <c r="P122" s="32"/>
      <c r="Q122" s="32"/>
      <c r="R122" s="32"/>
      <c r="S122" s="32"/>
      <c r="T122" s="32"/>
      <c r="U122" s="32"/>
      <c r="V122" s="32"/>
      <c r="W122" s="32"/>
      <c r="X122" s="32"/>
      <c r="Y122" s="32"/>
      <c r="Z122" s="32"/>
      <c r="AA122" s="32"/>
      <c r="AB122" s="32"/>
      <c r="AC122" s="32"/>
      <c r="AD122" s="32"/>
      <c r="AE122" s="32"/>
      <c r="AF122" s="32"/>
      <c r="AG122" s="32"/>
      <c r="AH122" s="32"/>
      <c r="AI122" s="32"/>
      <c r="AJ122" s="32"/>
      <c r="AK122" s="32"/>
      <c r="AL122" s="32"/>
      <c r="AM122" s="32"/>
      <c r="AN122" s="32"/>
      <c r="AO122" s="32"/>
      <c r="AP122" s="32"/>
      <c r="AQ122" s="32"/>
      <c r="AR122" s="32"/>
      <c r="AS122" s="32"/>
      <c r="AT122" s="32"/>
      <c r="AU122" s="32"/>
      <c r="AV122" s="32"/>
      <c r="AW122" s="32"/>
      <c r="AX122" s="32"/>
      <c r="AY122" s="32"/>
      <c r="AZ122" s="32"/>
      <c r="BA122" s="32"/>
      <c r="BB122" s="32"/>
      <c r="BC122" s="32"/>
      <c r="BD122" s="32"/>
      <c r="BE122" s="32"/>
      <c r="BF122" s="32"/>
      <c r="BG122" s="32"/>
      <c r="BH122" s="32"/>
      <c r="BI122" s="32"/>
      <c r="BJ122" s="32"/>
      <c r="BK122" s="32"/>
      <c r="BL122" s="32"/>
      <c r="BM122" s="32"/>
      <c r="BN122" s="32"/>
      <c r="BO122" s="32"/>
      <c r="BP122" s="32"/>
      <c r="BQ122" s="32"/>
      <c r="BR122" s="32"/>
      <c r="BS122" s="32"/>
      <c r="BT122" s="32"/>
      <c r="BU122" s="32"/>
      <c r="BV122" s="32"/>
      <c r="BW122" s="32"/>
      <c r="BX122" s="32"/>
      <c r="BY122" s="32"/>
      <c r="BZ122" s="32"/>
      <c r="CA122" s="32"/>
      <c r="CB122" s="32"/>
      <c r="CC122" s="32"/>
      <c r="CD122" s="32"/>
      <c r="CE122" s="32"/>
      <c r="CF122" s="40"/>
      <c r="CG122" s="31"/>
      <c r="CH122" s="38"/>
      <c r="CI122" s="29"/>
      <c r="CJ122" s="29"/>
      <c r="CK122" s="35"/>
      <c r="CL122" s="93"/>
      <c r="CM122" s="94" t="s">
        <v>258</v>
      </c>
      <c r="CN122" s="128">
        <v>2.52</v>
      </c>
      <c r="CO122" s="94"/>
      <c r="CP122" s="94"/>
      <c r="CQ122" s="132"/>
      <c r="CR122" s="129"/>
    </row>
    <row r="123" spans="1:96" ht="15" customHeight="1">
      <c r="A123" s="92" t="s">
        <v>306</v>
      </c>
      <c r="B123" s="30">
        <v>24000497</v>
      </c>
      <c r="C123" s="35">
        <v>93.73</v>
      </c>
      <c r="D123" s="28"/>
      <c r="E123" s="28"/>
      <c r="F123" s="40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2"/>
      <c r="X123" s="32"/>
      <c r="Y123" s="32"/>
      <c r="Z123" s="32"/>
      <c r="AA123" s="32"/>
      <c r="AB123" s="32"/>
      <c r="AC123" s="32"/>
      <c r="AD123" s="32"/>
      <c r="AE123" s="32"/>
      <c r="AF123" s="32"/>
      <c r="AG123" s="32"/>
      <c r="AH123" s="32"/>
      <c r="AI123" s="32"/>
      <c r="AJ123" s="32"/>
      <c r="AK123" s="32"/>
      <c r="AL123" s="32"/>
      <c r="AM123" s="32"/>
      <c r="AN123" s="32"/>
      <c r="AO123" s="32"/>
      <c r="AP123" s="32"/>
      <c r="AQ123" s="32"/>
      <c r="AR123" s="32"/>
      <c r="AS123" s="32"/>
      <c r="AT123" s="32"/>
      <c r="AU123" s="32"/>
      <c r="AV123" s="32"/>
      <c r="AW123" s="32"/>
      <c r="AX123" s="32"/>
      <c r="AY123" s="32"/>
      <c r="AZ123" s="32"/>
      <c r="BA123" s="32"/>
      <c r="BB123" s="32"/>
      <c r="BC123" s="32"/>
      <c r="BD123" s="32"/>
      <c r="BE123" s="32"/>
      <c r="BF123" s="32"/>
      <c r="BG123" s="32"/>
      <c r="BH123" s="32"/>
      <c r="BI123" s="32"/>
      <c r="BJ123" s="32"/>
      <c r="BK123" s="32"/>
      <c r="BL123" s="32"/>
      <c r="BM123" s="32"/>
      <c r="BN123" s="32"/>
      <c r="BO123" s="32"/>
      <c r="BP123" s="32"/>
      <c r="BQ123" s="32"/>
      <c r="BR123" s="32"/>
      <c r="BS123" s="32"/>
      <c r="BT123" s="32"/>
      <c r="BU123" s="32"/>
      <c r="BV123" s="32"/>
      <c r="BW123" s="32"/>
      <c r="BX123" s="32"/>
      <c r="BY123" s="32"/>
      <c r="BZ123" s="32"/>
      <c r="CA123" s="32"/>
      <c r="CB123" s="32"/>
      <c r="CC123" s="32"/>
      <c r="CD123" s="32"/>
      <c r="CE123" s="32"/>
      <c r="CF123" s="40"/>
      <c r="CG123" s="31"/>
      <c r="CH123" s="38"/>
      <c r="CI123" s="29"/>
      <c r="CJ123" s="29"/>
      <c r="CK123" s="35"/>
      <c r="CL123" s="93"/>
      <c r="CM123" s="94" t="s">
        <v>258</v>
      </c>
      <c r="CN123" s="128">
        <v>0.69</v>
      </c>
      <c r="CO123" s="94"/>
      <c r="CP123" s="94"/>
      <c r="CQ123" s="132"/>
      <c r="CR123" s="129"/>
    </row>
    <row r="124" spans="1:96" ht="15" customHeight="1">
      <c r="A124" s="92" t="s">
        <v>306</v>
      </c>
      <c r="B124" s="30">
        <v>24000550</v>
      </c>
      <c r="C124" s="35">
        <v>87.66</v>
      </c>
      <c r="D124" s="28"/>
      <c r="E124" s="28"/>
      <c r="F124" s="40"/>
      <c r="G124" s="32"/>
      <c r="H124" s="32"/>
      <c r="I124" s="32"/>
      <c r="J124" s="32"/>
      <c r="K124" s="32"/>
      <c r="L124" s="32"/>
      <c r="M124" s="32"/>
      <c r="N124" s="32"/>
      <c r="O124" s="32"/>
      <c r="P124" s="32"/>
      <c r="Q124" s="32"/>
      <c r="R124" s="32"/>
      <c r="S124" s="32"/>
      <c r="T124" s="32"/>
      <c r="U124" s="32"/>
      <c r="V124" s="32"/>
      <c r="W124" s="32"/>
      <c r="X124" s="32"/>
      <c r="Y124" s="32"/>
      <c r="Z124" s="32"/>
      <c r="AA124" s="32"/>
      <c r="AB124" s="32"/>
      <c r="AC124" s="32"/>
      <c r="AD124" s="32"/>
      <c r="AE124" s="32"/>
      <c r="AF124" s="32"/>
      <c r="AG124" s="32"/>
      <c r="AH124" s="32"/>
      <c r="AI124" s="32"/>
      <c r="AJ124" s="32"/>
      <c r="AK124" s="32"/>
      <c r="AL124" s="32"/>
      <c r="AM124" s="32"/>
      <c r="AN124" s="32"/>
      <c r="AO124" s="32"/>
      <c r="AP124" s="32"/>
      <c r="AQ124" s="32"/>
      <c r="AR124" s="32"/>
      <c r="AS124" s="32"/>
      <c r="AT124" s="32"/>
      <c r="AU124" s="32"/>
      <c r="AV124" s="32"/>
      <c r="AW124" s="32"/>
      <c r="AX124" s="32"/>
      <c r="AY124" s="32"/>
      <c r="AZ124" s="32"/>
      <c r="BA124" s="32"/>
      <c r="BB124" s="32"/>
      <c r="BC124" s="32"/>
      <c r="BD124" s="32"/>
      <c r="BE124" s="32"/>
      <c r="BF124" s="32"/>
      <c r="BG124" s="32"/>
      <c r="BH124" s="32"/>
      <c r="BI124" s="32"/>
      <c r="BJ124" s="32"/>
      <c r="BK124" s="32"/>
      <c r="BL124" s="32"/>
      <c r="BM124" s="32"/>
      <c r="BN124" s="32"/>
      <c r="BO124" s="32"/>
      <c r="BP124" s="32"/>
      <c r="BQ124" s="32"/>
      <c r="BR124" s="32"/>
      <c r="BS124" s="32"/>
      <c r="BT124" s="32"/>
      <c r="BU124" s="32"/>
      <c r="BV124" s="32"/>
      <c r="BW124" s="32"/>
      <c r="BX124" s="32"/>
      <c r="BY124" s="32"/>
      <c r="BZ124" s="32"/>
      <c r="CA124" s="32"/>
      <c r="CB124" s="32"/>
      <c r="CC124" s="32"/>
      <c r="CD124" s="32"/>
      <c r="CE124" s="32"/>
      <c r="CF124" s="40"/>
      <c r="CG124" s="31"/>
      <c r="CH124" s="38"/>
      <c r="CI124" s="29"/>
      <c r="CJ124" s="29"/>
      <c r="CK124" s="35"/>
      <c r="CL124" s="93"/>
      <c r="CM124" s="94" t="s">
        <v>258</v>
      </c>
      <c r="CN124" s="128">
        <v>0.68</v>
      </c>
      <c r="CO124" s="94"/>
      <c r="CP124" s="94"/>
      <c r="CQ124" s="132"/>
      <c r="CR124" s="129"/>
    </row>
    <row r="125" spans="1:96" ht="15" customHeight="1">
      <c r="A125" s="92" t="s">
        <v>306</v>
      </c>
      <c r="B125" s="30">
        <v>24000493</v>
      </c>
      <c r="C125" s="35">
        <v>85.92</v>
      </c>
      <c r="D125" s="28"/>
      <c r="E125" s="28"/>
      <c r="F125" s="40"/>
      <c r="G125" s="32"/>
      <c r="H125" s="32"/>
      <c r="I125" s="32"/>
      <c r="J125" s="32"/>
      <c r="K125" s="32"/>
      <c r="L125" s="32"/>
      <c r="M125" s="32"/>
      <c r="N125" s="32"/>
      <c r="O125" s="32"/>
      <c r="P125" s="32"/>
      <c r="Q125" s="32"/>
      <c r="R125" s="32"/>
      <c r="S125" s="32"/>
      <c r="T125" s="32"/>
      <c r="U125" s="32"/>
      <c r="V125" s="32"/>
      <c r="W125" s="32"/>
      <c r="X125" s="32"/>
      <c r="Y125" s="32"/>
      <c r="Z125" s="32"/>
      <c r="AA125" s="32"/>
      <c r="AB125" s="32"/>
      <c r="AC125" s="32"/>
      <c r="AD125" s="32"/>
      <c r="AE125" s="32"/>
      <c r="AF125" s="32"/>
      <c r="AG125" s="32"/>
      <c r="AH125" s="32"/>
      <c r="AI125" s="32"/>
      <c r="AJ125" s="32"/>
      <c r="AK125" s="32"/>
      <c r="AL125" s="32"/>
      <c r="AM125" s="32"/>
      <c r="AN125" s="32"/>
      <c r="AO125" s="32"/>
      <c r="AP125" s="32"/>
      <c r="AQ125" s="32"/>
      <c r="AR125" s="32"/>
      <c r="AS125" s="32"/>
      <c r="AT125" s="32"/>
      <c r="AU125" s="32"/>
      <c r="AV125" s="32"/>
      <c r="AW125" s="32"/>
      <c r="AX125" s="32"/>
      <c r="AY125" s="32"/>
      <c r="AZ125" s="32"/>
      <c r="BA125" s="32"/>
      <c r="BB125" s="32"/>
      <c r="BC125" s="32"/>
      <c r="BD125" s="32"/>
      <c r="BE125" s="32"/>
      <c r="BF125" s="32"/>
      <c r="BG125" s="32"/>
      <c r="BH125" s="32"/>
      <c r="BI125" s="32"/>
      <c r="BJ125" s="32"/>
      <c r="BK125" s="32"/>
      <c r="BL125" s="32"/>
      <c r="BM125" s="32"/>
      <c r="BN125" s="32"/>
      <c r="BO125" s="32"/>
      <c r="BP125" s="32"/>
      <c r="BQ125" s="32"/>
      <c r="BR125" s="32"/>
      <c r="BS125" s="32"/>
      <c r="BT125" s="32"/>
      <c r="BU125" s="32"/>
      <c r="BV125" s="32"/>
      <c r="BW125" s="32"/>
      <c r="BX125" s="32"/>
      <c r="BY125" s="32"/>
      <c r="BZ125" s="32"/>
      <c r="CA125" s="32"/>
      <c r="CB125" s="32"/>
      <c r="CC125" s="32"/>
      <c r="CD125" s="32"/>
      <c r="CE125" s="32"/>
      <c r="CF125" s="40"/>
      <c r="CG125" s="31"/>
      <c r="CH125" s="38"/>
      <c r="CI125" s="29"/>
      <c r="CJ125" s="29"/>
      <c r="CK125" s="35"/>
      <c r="CL125" s="93"/>
      <c r="CM125" s="94" t="s">
        <v>258</v>
      </c>
      <c r="CN125" s="128">
        <v>2.4300000000000002</v>
      </c>
      <c r="CO125" s="94"/>
      <c r="CP125" s="94"/>
      <c r="CQ125" s="132"/>
      <c r="CR125" s="129"/>
    </row>
    <row r="126" spans="1:96" ht="15" customHeight="1">
      <c r="A126" s="92" t="s">
        <v>306</v>
      </c>
      <c r="B126" s="30"/>
      <c r="C126" s="35">
        <v>93.98</v>
      </c>
      <c r="D126" s="28"/>
      <c r="E126" s="28"/>
      <c r="F126" s="40"/>
      <c r="G126" s="32"/>
      <c r="H126" s="32"/>
      <c r="I126" s="32"/>
      <c r="J126" s="32"/>
      <c r="K126" s="32"/>
      <c r="L126" s="32"/>
      <c r="M126" s="32"/>
      <c r="N126" s="32"/>
      <c r="O126" s="32"/>
      <c r="P126" s="32"/>
      <c r="Q126" s="32"/>
      <c r="R126" s="32"/>
      <c r="S126" s="32"/>
      <c r="T126" s="32"/>
      <c r="U126" s="32"/>
      <c r="V126" s="32"/>
      <c r="W126" s="32"/>
      <c r="X126" s="32"/>
      <c r="Y126" s="32"/>
      <c r="Z126" s="32"/>
      <c r="AA126" s="32"/>
      <c r="AB126" s="32"/>
      <c r="AC126" s="32"/>
      <c r="AD126" s="32"/>
      <c r="AE126" s="32"/>
      <c r="AF126" s="32"/>
      <c r="AG126" s="32"/>
      <c r="AH126" s="32"/>
      <c r="AI126" s="32"/>
      <c r="AJ126" s="32"/>
      <c r="AK126" s="32"/>
      <c r="AL126" s="32"/>
      <c r="AM126" s="32"/>
      <c r="AN126" s="32"/>
      <c r="AO126" s="32"/>
      <c r="AP126" s="32"/>
      <c r="AQ126" s="32"/>
      <c r="AR126" s="32"/>
      <c r="AS126" s="32"/>
      <c r="AT126" s="32"/>
      <c r="AU126" s="32"/>
      <c r="AV126" s="32"/>
      <c r="AW126" s="32"/>
      <c r="AX126" s="32"/>
      <c r="AY126" s="32"/>
      <c r="AZ126" s="32"/>
      <c r="BA126" s="32"/>
      <c r="BB126" s="32"/>
      <c r="BC126" s="32"/>
      <c r="BD126" s="32"/>
      <c r="BE126" s="32"/>
      <c r="BF126" s="32"/>
      <c r="BG126" s="32"/>
      <c r="BH126" s="32"/>
      <c r="BI126" s="32"/>
      <c r="BJ126" s="32"/>
      <c r="BK126" s="32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40"/>
      <c r="CG126" s="32"/>
      <c r="CH126" s="38"/>
      <c r="CI126" s="29"/>
      <c r="CJ126" s="29"/>
      <c r="CK126" s="35"/>
      <c r="CL126" s="93"/>
      <c r="CM126" s="94" t="s">
        <v>258</v>
      </c>
      <c r="CN126" s="128">
        <v>0.64</v>
      </c>
      <c r="CO126" s="94"/>
      <c r="CP126" s="94"/>
      <c r="CQ126" s="132"/>
      <c r="CR126" s="129"/>
    </row>
    <row r="127" spans="1:96" ht="15" customHeight="1">
      <c r="A127" s="92" t="s">
        <v>306</v>
      </c>
      <c r="B127" s="30">
        <v>24000486</v>
      </c>
      <c r="C127" s="35">
        <v>87.33</v>
      </c>
      <c r="D127" s="28"/>
      <c r="E127" s="28"/>
      <c r="F127" s="40"/>
      <c r="G127" s="32"/>
      <c r="H127" s="32"/>
      <c r="I127" s="32"/>
      <c r="J127" s="32"/>
      <c r="K127" s="32"/>
      <c r="L127" s="32"/>
      <c r="M127" s="32"/>
      <c r="N127" s="32"/>
      <c r="O127" s="32"/>
      <c r="P127" s="32"/>
      <c r="Q127" s="32"/>
      <c r="R127" s="32"/>
      <c r="S127" s="32"/>
      <c r="T127" s="32"/>
      <c r="U127" s="32"/>
      <c r="V127" s="32"/>
      <c r="W127" s="32"/>
      <c r="X127" s="32"/>
      <c r="Y127" s="32"/>
      <c r="Z127" s="32"/>
      <c r="AA127" s="32"/>
      <c r="AB127" s="32"/>
      <c r="AC127" s="32"/>
      <c r="AD127" s="32"/>
      <c r="AE127" s="32"/>
      <c r="AF127" s="32"/>
      <c r="AG127" s="32"/>
      <c r="AH127" s="32"/>
      <c r="AI127" s="32"/>
      <c r="AJ127" s="32"/>
      <c r="AK127" s="32"/>
      <c r="AL127" s="32"/>
      <c r="AM127" s="32"/>
      <c r="AN127" s="32"/>
      <c r="AO127" s="32"/>
      <c r="AP127" s="32"/>
      <c r="AQ127" s="32"/>
      <c r="AR127" s="32"/>
      <c r="AS127" s="32"/>
      <c r="AT127" s="32"/>
      <c r="AU127" s="32"/>
      <c r="AV127" s="32"/>
      <c r="AW127" s="32"/>
      <c r="AX127" s="32"/>
      <c r="AY127" s="32"/>
      <c r="AZ127" s="32"/>
      <c r="BA127" s="32"/>
      <c r="BB127" s="32"/>
      <c r="BC127" s="32"/>
      <c r="BD127" s="32"/>
      <c r="BE127" s="32"/>
      <c r="BF127" s="32"/>
      <c r="BG127" s="32"/>
      <c r="BH127" s="32"/>
      <c r="BI127" s="32"/>
      <c r="BJ127" s="32"/>
      <c r="BK127" s="32"/>
      <c r="BL127" s="32"/>
      <c r="BM127" s="32"/>
      <c r="BN127" s="32"/>
      <c r="BO127" s="32"/>
      <c r="BP127" s="32"/>
      <c r="BQ127" s="32"/>
      <c r="BR127" s="32"/>
      <c r="BS127" s="32"/>
      <c r="BT127" s="32"/>
      <c r="BU127" s="32"/>
      <c r="BV127" s="32"/>
      <c r="BW127" s="32"/>
      <c r="BX127" s="32"/>
      <c r="BY127" s="32"/>
      <c r="BZ127" s="32"/>
      <c r="CA127" s="32"/>
      <c r="CB127" s="32"/>
      <c r="CC127" s="32"/>
      <c r="CD127" s="32"/>
      <c r="CE127" s="32"/>
      <c r="CF127" s="40"/>
      <c r="CG127" s="32"/>
      <c r="CH127" s="38"/>
      <c r="CI127" s="29"/>
      <c r="CJ127" s="29"/>
      <c r="CK127" s="35"/>
      <c r="CL127" s="93"/>
      <c r="CM127" s="94" t="s">
        <v>264</v>
      </c>
      <c r="CN127" s="128">
        <v>0.78</v>
      </c>
      <c r="CO127" s="94"/>
      <c r="CP127" s="94"/>
      <c r="CQ127" s="132"/>
      <c r="CR127" s="129"/>
    </row>
    <row r="128" spans="1:96" ht="15" customHeight="1">
      <c r="A128" s="92" t="s">
        <v>278</v>
      </c>
      <c r="B128" s="30">
        <v>24000521</v>
      </c>
      <c r="C128" s="35">
        <v>45.74</v>
      </c>
      <c r="D128" s="28"/>
      <c r="E128" s="28"/>
      <c r="F128" s="40"/>
      <c r="G128" s="32"/>
      <c r="H128" s="32"/>
      <c r="I128" s="32"/>
      <c r="J128" s="32"/>
      <c r="K128" s="32"/>
      <c r="L128" s="32"/>
      <c r="M128" s="32"/>
      <c r="N128" s="32"/>
      <c r="O128" s="32"/>
      <c r="P128" s="32"/>
      <c r="Q128" s="32"/>
      <c r="R128" s="32"/>
      <c r="S128" s="32"/>
      <c r="T128" s="32"/>
      <c r="U128" s="32"/>
      <c r="V128" s="32"/>
      <c r="W128" s="32"/>
      <c r="X128" s="32"/>
      <c r="Y128" s="32"/>
      <c r="Z128" s="32"/>
      <c r="AA128" s="32"/>
      <c r="AB128" s="32"/>
      <c r="AC128" s="32"/>
      <c r="AD128" s="32"/>
      <c r="AE128" s="32"/>
      <c r="AF128" s="32"/>
      <c r="AG128" s="32"/>
      <c r="AH128" s="32"/>
      <c r="AI128" s="32"/>
      <c r="AJ128" s="32"/>
      <c r="AK128" s="32"/>
      <c r="AL128" s="32"/>
      <c r="AM128" s="32"/>
      <c r="AN128" s="32"/>
      <c r="AO128" s="32"/>
      <c r="AP128" s="32"/>
      <c r="AQ128" s="32"/>
      <c r="AR128" s="32"/>
      <c r="AS128" s="32"/>
      <c r="AT128" s="32"/>
      <c r="AU128" s="32"/>
      <c r="AV128" s="32"/>
      <c r="AW128" s="32"/>
      <c r="AX128" s="32"/>
      <c r="AY128" s="32"/>
      <c r="AZ128" s="32"/>
      <c r="BA128" s="32"/>
      <c r="BB128" s="32"/>
      <c r="BC128" s="32"/>
      <c r="BD128" s="32"/>
      <c r="BE128" s="32"/>
      <c r="BF128" s="32"/>
      <c r="BG128" s="32"/>
      <c r="BH128" s="32"/>
      <c r="BI128" s="32"/>
      <c r="BJ128" s="32"/>
      <c r="BK128" s="32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40"/>
      <c r="CG128" s="31">
        <v>96.65</v>
      </c>
      <c r="CH128" s="38"/>
      <c r="CI128" s="29"/>
      <c r="CJ128" s="29"/>
      <c r="CK128" s="35"/>
      <c r="CL128" s="93"/>
      <c r="CM128" s="94" t="s">
        <v>258</v>
      </c>
      <c r="CN128" s="128" t="s">
        <v>258</v>
      </c>
      <c r="CO128" s="94"/>
      <c r="CP128" s="94"/>
      <c r="CQ128" s="132"/>
      <c r="CR128" s="129"/>
    </row>
    <row r="129" spans="1:96" ht="15" customHeight="1">
      <c r="A129" s="92" t="s">
        <v>278</v>
      </c>
      <c r="B129" s="30">
        <v>24000524</v>
      </c>
      <c r="C129" s="35">
        <v>29.73</v>
      </c>
      <c r="D129" s="28"/>
      <c r="E129" s="28"/>
      <c r="F129" s="40"/>
      <c r="G129" s="32"/>
      <c r="H129" s="32"/>
      <c r="I129" s="32"/>
      <c r="J129" s="32"/>
      <c r="K129" s="32"/>
      <c r="L129" s="32"/>
      <c r="M129" s="32"/>
      <c r="N129" s="32"/>
      <c r="O129" s="32"/>
      <c r="P129" s="32"/>
      <c r="Q129" s="32"/>
      <c r="R129" s="32"/>
      <c r="S129" s="32"/>
      <c r="T129" s="32"/>
      <c r="U129" s="32"/>
      <c r="V129" s="32"/>
      <c r="W129" s="32"/>
      <c r="X129" s="32"/>
      <c r="Y129" s="32"/>
      <c r="Z129" s="32"/>
      <c r="AA129" s="32"/>
      <c r="AB129" s="32"/>
      <c r="AC129" s="32"/>
      <c r="AD129" s="32"/>
      <c r="AE129" s="32"/>
      <c r="AF129" s="32"/>
      <c r="AG129" s="32"/>
      <c r="AH129" s="32"/>
      <c r="AI129" s="32"/>
      <c r="AJ129" s="32"/>
      <c r="AK129" s="32"/>
      <c r="AL129" s="32"/>
      <c r="AM129" s="32"/>
      <c r="AN129" s="32"/>
      <c r="AO129" s="32"/>
      <c r="AP129" s="32"/>
      <c r="AQ129" s="32"/>
      <c r="AR129" s="32"/>
      <c r="AS129" s="32"/>
      <c r="AT129" s="32"/>
      <c r="AU129" s="32"/>
      <c r="AV129" s="32"/>
      <c r="AW129" s="32"/>
      <c r="AX129" s="32"/>
      <c r="AY129" s="32"/>
      <c r="AZ129" s="32"/>
      <c r="BA129" s="32"/>
      <c r="BB129" s="32"/>
      <c r="BC129" s="32"/>
      <c r="BD129" s="32"/>
      <c r="BE129" s="32"/>
      <c r="BF129" s="32"/>
      <c r="BG129" s="32"/>
      <c r="BH129" s="32"/>
      <c r="BI129" s="32"/>
      <c r="BJ129" s="32"/>
      <c r="BK129" s="32"/>
      <c r="BL129" s="32"/>
      <c r="BM129" s="32"/>
      <c r="BN129" s="32"/>
      <c r="BO129" s="32"/>
      <c r="BP129" s="32"/>
      <c r="BQ129" s="32"/>
      <c r="BR129" s="32"/>
      <c r="BS129" s="32"/>
      <c r="BT129" s="32"/>
      <c r="BU129" s="32"/>
      <c r="BV129" s="32"/>
      <c r="BW129" s="32"/>
      <c r="BX129" s="32"/>
      <c r="BY129" s="32"/>
      <c r="BZ129" s="32"/>
      <c r="CA129" s="32"/>
      <c r="CB129" s="32"/>
      <c r="CC129" s="32"/>
      <c r="CD129" s="32"/>
      <c r="CE129" s="32"/>
      <c r="CF129" s="40"/>
      <c r="CG129" s="31">
        <v>95.56</v>
      </c>
      <c r="CH129" s="38"/>
      <c r="CI129" s="29"/>
      <c r="CJ129" s="29"/>
      <c r="CK129" s="35"/>
      <c r="CL129" s="93"/>
      <c r="CM129" s="94" t="s">
        <v>258</v>
      </c>
      <c r="CN129" s="128" t="s">
        <v>258</v>
      </c>
      <c r="CO129" s="94"/>
      <c r="CP129" s="94"/>
      <c r="CQ129" s="132"/>
      <c r="CR129" s="129"/>
    </row>
    <row r="130" spans="1:96" ht="15" customHeight="1">
      <c r="A130" s="92" t="s">
        <v>302</v>
      </c>
      <c r="B130" s="30">
        <v>24001551</v>
      </c>
      <c r="C130" s="35">
        <v>99.89</v>
      </c>
      <c r="D130" s="28"/>
      <c r="E130" s="28"/>
      <c r="F130" s="40"/>
      <c r="G130" s="32"/>
      <c r="H130" s="32"/>
      <c r="I130" s="32"/>
      <c r="J130" s="39"/>
      <c r="K130" s="32"/>
      <c r="L130" s="32"/>
      <c r="M130" s="32"/>
      <c r="N130" s="32"/>
      <c r="O130" s="32"/>
      <c r="P130" s="32"/>
      <c r="Q130" s="32"/>
      <c r="R130" s="32"/>
      <c r="S130" s="32"/>
      <c r="T130" s="32"/>
      <c r="U130" s="32"/>
      <c r="V130" s="32"/>
      <c r="W130" s="32"/>
      <c r="X130" s="32"/>
      <c r="Y130" s="32"/>
      <c r="Z130" s="32"/>
      <c r="AA130" s="32"/>
      <c r="AB130" s="32"/>
      <c r="AC130" s="32"/>
      <c r="AD130" s="32"/>
      <c r="AE130" s="32"/>
      <c r="AF130" s="32"/>
      <c r="AG130" s="32"/>
      <c r="AH130" s="32"/>
      <c r="AI130" s="32"/>
      <c r="AJ130" s="32"/>
      <c r="AK130" s="32"/>
      <c r="AL130" s="32"/>
      <c r="AM130" s="32"/>
      <c r="AN130" s="32"/>
      <c r="AO130" s="32"/>
      <c r="AP130" s="32">
        <v>0.62280000000000002</v>
      </c>
      <c r="AQ130" s="32">
        <v>7.4550000000000005E-2</v>
      </c>
      <c r="AR130" s="32">
        <v>6.8890000000000002E-3</v>
      </c>
      <c r="AS130" s="32">
        <v>3.383</v>
      </c>
      <c r="AT130" s="32">
        <v>0.66779999999999995</v>
      </c>
      <c r="AU130" s="32"/>
      <c r="AV130" s="32"/>
      <c r="AW130" s="32"/>
      <c r="AX130" s="32"/>
      <c r="AY130" s="32"/>
      <c r="AZ130" s="32"/>
      <c r="BA130" s="32"/>
      <c r="BB130" s="32"/>
      <c r="BC130" s="32"/>
      <c r="BD130" s="32"/>
      <c r="BE130" s="32"/>
      <c r="BF130" s="32"/>
      <c r="BG130" s="32"/>
      <c r="BH130" s="32"/>
      <c r="BI130" s="32"/>
      <c r="BJ130" s="32"/>
      <c r="BK130" s="32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40"/>
      <c r="CG130" s="32"/>
      <c r="CH130" s="35"/>
      <c r="CI130" s="35"/>
      <c r="CJ130" s="29"/>
      <c r="CK130" s="35"/>
      <c r="CL130" s="93"/>
      <c r="CM130" s="94"/>
      <c r="CN130" s="93"/>
      <c r="CO130" s="94"/>
      <c r="CP130" s="94"/>
      <c r="CQ130" s="132"/>
      <c r="CR130" s="129"/>
    </row>
    <row r="131" spans="1:96" ht="15" customHeight="1">
      <c r="A131" s="92" t="s">
        <v>302</v>
      </c>
      <c r="B131" s="30">
        <v>24000873</v>
      </c>
      <c r="C131" s="35">
        <v>99.94</v>
      </c>
      <c r="D131" s="28"/>
      <c r="E131" s="28"/>
      <c r="F131" s="40"/>
      <c r="G131" s="32"/>
      <c r="H131" s="32"/>
      <c r="I131" s="31">
        <v>40.39</v>
      </c>
      <c r="J131" s="39" t="s">
        <v>297</v>
      </c>
      <c r="K131" s="32"/>
      <c r="L131" s="32"/>
      <c r="M131" s="32"/>
      <c r="N131" s="32"/>
      <c r="O131" s="32"/>
      <c r="P131" s="32"/>
      <c r="Q131" s="32"/>
      <c r="R131" s="32"/>
      <c r="S131" s="32"/>
      <c r="T131" s="32"/>
      <c r="U131" s="32"/>
      <c r="V131" s="32"/>
      <c r="W131" s="32"/>
      <c r="X131" s="32"/>
      <c r="Y131" s="32"/>
      <c r="Z131" s="32"/>
      <c r="AA131" s="32"/>
      <c r="AB131" s="32"/>
      <c r="AC131" s="32"/>
      <c r="AD131" s="32"/>
      <c r="AE131" s="32"/>
      <c r="AF131" s="32"/>
      <c r="AG131" s="32"/>
      <c r="AH131" s="32"/>
      <c r="AI131" s="32"/>
      <c r="AJ131" s="32"/>
      <c r="AK131" s="32"/>
      <c r="AL131" s="32"/>
      <c r="AM131" s="32"/>
      <c r="AN131" s="32"/>
      <c r="AO131" s="32"/>
      <c r="AP131" s="32"/>
      <c r="AQ131" s="32"/>
      <c r="AR131" s="32"/>
      <c r="AS131" s="32"/>
      <c r="AT131" s="32"/>
      <c r="AU131" s="32" t="s">
        <v>247</v>
      </c>
      <c r="AV131" s="32"/>
      <c r="AW131" s="32"/>
      <c r="AX131" s="32"/>
      <c r="AY131" s="32"/>
      <c r="AZ131" s="32"/>
      <c r="BA131" s="32"/>
      <c r="BB131" s="32"/>
      <c r="BC131" s="32"/>
      <c r="BD131" s="32"/>
      <c r="BE131" s="32"/>
      <c r="BF131" s="32"/>
      <c r="BG131" s="32"/>
      <c r="BH131" s="32"/>
      <c r="BI131" s="32"/>
      <c r="BJ131" s="32"/>
      <c r="BK131" s="32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40"/>
      <c r="CG131" s="32"/>
      <c r="CH131" s="35"/>
      <c r="CI131" s="35"/>
      <c r="CJ131" s="29"/>
      <c r="CK131" s="35"/>
      <c r="CL131" s="93"/>
      <c r="CM131" s="94"/>
      <c r="CN131" s="93"/>
      <c r="CO131" s="94"/>
      <c r="CP131" s="94"/>
      <c r="CQ131" s="132"/>
      <c r="CR131" s="129"/>
    </row>
    <row r="132" spans="1:96" ht="15" customHeight="1">
      <c r="A132" s="92" t="s">
        <v>302</v>
      </c>
      <c r="B132" s="30">
        <v>24000732</v>
      </c>
      <c r="C132" s="35">
        <v>99.94</v>
      </c>
      <c r="D132" s="28"/>
      <c r="E132" s="28"/>
      <c r="F132" s="40"/>
      <c r="G132" s="32"/>
      <c r="H132" s="32"/>
      <c r="I132" s="32"/>
      <c r="J132" s="32" t="s">
        <v>297</v>
      </c>
      <c r="K132" s="32"/>
      <c r="L132" s="32"/>
      <c r="M132" s="32"/>
      <c r="N132" s="32"/>
      <c r="O132" s="32"/>
      <c r="P132" s="32"/>
      <c r="Q132" s="32"/>
      <c r="R132" s="32"/>
      <c r="S132" s="32"/>
      <c r="T132" s="32"/>
      <c r="U132" s="32"/>
      <c r="V132" s="32"/>
      <c r="W132" s="32"/>
      <c r="X132" s="32"/>
      <c r="Y132" s="32"/>
      <c r="Z132" s="32"/>
      <c r="AA132" s="32"/>
      <c r="AB132" s="32"/>
      <c r="AC132" s="32"/>
      <c r="AD132" s="32"/>
      <c r="AE132" s="32"/>
      <c r="AF132" s="32"/>
      <c r="AG132" s="32"/>
      <c r="AH132" s="32"/>
      <c r="AI132" s="32"/>
      <c r="AJ132" s="32"/>
      <c r="AK132" s="32"/>
      <c r="AL132" s="32"/>
      <c r="AM132" s="32"/>
      <c r="AN132" s="32"/>
      <c r="AO132" s="32"/>
      <c r="AP132" s="32"/>
      <c r="AQ132" s="32"/>
      <c r="AR132" s="32"/>
      <c r="AS132" s="32"/>
      <c r="AT132" s="32"/>
      <c r="AU132" s="32" t="s">
        <v>247</v>
      </c>
      <c r="AV132" s="32"/>
      <c r="AW132" s="32"/>
      <c r="AX132" s="32"/>
      <c r="AY132" s="32"/>
      <c r="AZ132" s="32"/>
      <c r="BA132" s="32"/>
      <c r="BB132" s="32"/>
      <c r="BC132" s="32"/>
      <c r="BD132" s="32"/>
      <c r="BE132" s="32"/>
      <c r="BF132" s="32"/>
      <c r="BG132" s="32"/>
      <c r="BH132" s="32"/>
      <c r="BI132" s="32"/>
      <c r="BJ132" s="32"/>
      <c r="BK132" s="32"/>
      <c r="BL132" s="32"/>
      <c r="BM132" s="32"/>
      <c r="BN132" s="32"/>
      <c r="BO132" s="32"/>
      <c r="BP132" s="32"/>
      <c r="BQ132" s="32"/>
      <c r="BR132" s="32"/>
      <c r="BS132" s="32"/>
      <c r="BT132" s="32"/>
      <c r="BU132" s="32"/>
      <c r="BV132" s="32"/>
      <c r="BW132" s="32"/>
      <c r="BX132" s="32"/>
      <c r="BY132" s="32"/>
      <c r="BZ132" s="32"/>
      <c r="CA132" s="32"/>
      <c r="CB132" s="32"/>
      <c r="CC132" s="32"/>
      <c r="CD132" s="32"/>
      <c r="CE132" s="32"/>
      <c r="CF132" s="40"/>
      <c r="CG132" s="32"/>
      <c r="CH132" s="38"/>
      <c r="CI132" s="29"/>
      <c r="CJ132" s="29"/>
      <c r="CK132" s="35"/>
      <c r="CL132" s="93"/>
      <c r="CM132" s="94"/>
      <c r="CN132" s="93"/>
      <c r="CO132" s="94"/>
      <c r="CP132" s="94"/>
      <c r="CQ132" s="132"/>
      <c r="CR132" s="129"/>
    </row>
    <row r="133" spans="1:96" ht="15" customHeight="1">
      <c r="A133" s="92" t="s">
        <v>303</v>
      </c>
      <c r="B133" s="30">
        <v>24000952</v>
      </c>
      <c r="C133" s="35">
        <v>86.75</v>
      </c>
      <c r="D133" s="28"/>
      <c r="E133" s="28"/>
      <c r="F133" s="40"/>
      <c r="G133" s="32"/>
      <c r="H133" s="32"/>
      <c r="I133" s="32"/>
      <c r="J133" s="39"/>
      <c r="K133" s="32"/>
      <c r="L133" s="32"/>
      <c r="M133" s="32"/>
      <c r="N133" s="32"/>
      <c r="O133" s="32"/>
      <c r="P133" s="32"/>
      <c r="Q133" s="32"/>
      <c r="R133" s="32"/>
      <c r="S133" s="32"/>
      <c r="T133" s="32"/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 t="s">
        <v>241</v>
      </c>
      <c r="AW133" s="32" t="s">
        <v>241</v>
      </c>
      <c r="AX133" s="32" t="s">
        <v>291</v>
      </c>
      <c r="AY133" s="32" t="s">
        <v>291</v>
      </c>
      <c r="AZ133" s="32" t="s">
        <v>247</v>
      </c>
      <c r="BA133" s="32" t="s">
        <v>292</v>
      </c>
      <c r="BB133" s="32" t="s">
        <v>247</v>
      </c>
      <c r="BC133" s="32">
        <v>0</v>
      </c>
      <c r="BD133" s="32" t="s">
        <v>293</v>
      </c>
      <c r="BE133" s="32" t="s">
        <v>304</v>
      </c>
      <c r="BF133" s="32" t="s">
        <v>305</v>
      </c>
      <c r="BG133" s="32" t="s">
        <v>293</v>
      </c>
      <c r="BH133" s="32">
        <v>0</v>
      </c>
      <c r="BI133" s="32" t="s">
        <v>293</v>
      </c>
      <c r="BJ133" s="32" t="s">
        <v>293</v>
      </c>
      <c r="BK133" s="32" t="s">
        <v>293</v>
      </c>
      <c r="BL133" s="32">
        <v>33.94</v>
      </c>
      <c r="BM133" s="32">
        <v>18.579999999999998</v>
      </c>
      <c r="BN133" s="32" t="s">
        <v>294</v>
      </c>
      <c r="BO133" s="32">
        <v>28.67</v>
      </c>
      <c r="BP133" s="32" t="s">
        <v>293</v>
      </c>
      <c r="BQ133" s="32">
        <v>29.94</v>
      </c>
      <c r="BR133" s="32">
        <v>6.3609999999999998</v>
      </c>
      <c r="BS133" s="32">
        <v>13.57</v>
      </c>
      <c r="BT133" s="32" t="s">
        <v>293</v>
      </c>
      <c r="BU133" s="32">
        <v>5.4370000000000003</v>
      </c>
      <c r="BV133" s="32" t="s">
        <v>293</v>
      </c>
      <c r="BW133" s="32">
        <v>8.2089999999999996</v>
      </c>
      <c r="BX133" s="32" t="s">
        <v>293</v>
      </c>
      <c r="BY133" s="32" t="s">
        <v>293</v>
      </c>
      <c r="BZ133" s="32" t="s">
        <v>293</v>
      </c>
      <c r="CA133" s="32" t="s">
        <v>293</v>
      </c>
      <c r="CB133" s="32" t="s">
        <v>293</v>
      </c>
      <c r="CC133" s="32" t="s">
        <v>293</v>
      </c>
      <c r="CD133" s="32" t="s">
        <v>293</v>
      </c>
      <c r="CE133" s="32" t="s">
        <v>293</v>
      </c>
      <c r="CF133" s="40"/>
      <c r="CG133" s="32"/>
      <c r="CH133" s="35">
        <v>99.91</v>
      </c>
      <c r="CI133" s="35">
        <v>0.09</v>
      </c>
      <c r="CJ133" s="29" t="s">
        <v>289</v>
      </c>
      <c r="CK133" s="29" t="s">
        <v>289</v>
      </c>
      <c r="CL133" s="95">
        <v>615.6</v>
      </c>
      <c r="CM133" s="94"/>
      <c r="CN133" s="93"/>
      <c r="CO133" s="94"/>
      <c r="CP133" s="94"/>
      <c r="CQ133" s="132"/>
      <c r="CR133" s="129"/>
    </row>
    <row r="134" spans="1:96">
      <c r="A134" s="56" t="s">
        <v>0</v>
      </c>
      <c r="B134" s="74"/>
      <c r="C134" s="75">
        <f>MIN(C101:C133)</f>
        <v>29.73</v>
      </c>
      <c r="D134" s="75">
        <f>MIN(D101:D133)</f>
        <v>9.64</v>
      </c>
      <c r="E134" s="75"/>
      <c r="F134" s="88">
        <f>MIN(F101:F133)</f>
        <v>5.157</v>
      </c>
      <c r="G134" s="77">
        <f>MIN(G101:G133)</f>
        <v>80.41</v>
      </c>
      <c r="H134" s="74">
        <f>MIN(H101:H133)</f>
        <v>1</v>
      </c>
      <c r="I134" s="77">
        <f>MIN(I101:I133)</f>
        <v>17.149999999999999</v>
      </c>
      <c r="J134" s="155">
        <f>MIN(J101:J133)</f>
        <v>1.257E-2</v>
      </c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 s="88"/>
      <c r="AV134" s="88"/>
      <c r="AW134" s="88"/>
      <c r="AX134" s="88"/>
      <c r="AY134" s="88"/>
      <c r="AZ134" s="88"/>
      <c r="BA134" s="88"/>
      <c r="BB134" s="88"/>
      <c r="BC134" s="88"/>
      <c r="BD134" s="88"/>
      <c r="BE134" s="88"/>
      <c r="BF134" s="88"/>
      <c r="BG134" s="88"/>
      <c r="BH134" s="88"/>
      <c r="BI134" s="88"/>
      <c r="BJ134" s="88"/>
      <c r="BK134" s="88"/>
      <c r="BL134" s="88"/>
      <c r="BM134" s="88"/>
      <c r="BN134" s="88"/>
      <c r="BO134" s="88"/>
      <c r="BP134" s="88"/>
      <c r="BQ134" s="88"/>
      <c r="BR134" s="88"/>
      <c r="BS134" s="88"/>
      <c r="BT134" s="88"/>
      <c r="BU134" s="88"/>
      <c r="BV134" s="88"/>
      <c r="BW134" s="88"/>
      <c r="BX134" s="88"/>
      <c r="BY134" s="88"/>
      <c r="BZ134" s="88"/>
      <c r="CA134" s="88"/>
      <c r="CB134" s="88"/>
      <c r="CC134" s="88"/>
      <c r="CD134" s="88"/>
      <c r="CE134" s="88"/>
      <c r="CF134" s="151">
        <f>MIN(CF101:CF133)</f>
        <v>2.92E-2</v>
      </c>
      <c r="CG134" s="75">
        <f>MIN(CG101:CG133)</f>
        <v>95.56</v>
      </c>
      <c r="CH134" s="75">
        <f>MIN(CH101:CH133)</f>
        <v>99.91</v>
      </c>
      <c r="CI134" s="75">
        <f>MIN(CI101:CI133)</f>
        <v>0.09</v>
      </c>
      <c r="CJ134" s="75"/>
      <c r="CK134" s="75"/>
      <c r="CL134" s="75"/>
      <c r="CM134" s="75"/>
      <c r="CN134" s="77">
        <f>MIN(CN101:CN133)</f>
        <v>0.1</v>
      </c>
      <c r="CO134" s="75"/>
      <c r="CP134" s="75"/>
      <c r="CQ134" s="151">
        <f>MIN(CQ101:CQ133)</f>
        <v>1.14E-2</v>
      </c>
      <c r="CR134" s="88">
        <f>MIN(CR101:CR133)</f>
        <v>0.19800000000000001</v>
      </c>
    </row>
    <row r="135" spans="1:96">
      <c r="A135" s="58" t="s">
        <v>1</v>
      </c>
      <c r="B135" s="78"/>
      <c r="C135" s="79">
        <f>MAX(C101:C133)</f>
        <v>99.94</v>
      </c>
      <c r="D135" s="79">
        <f>MAX(D101:D133)</f>
        <v>12.17</v>
      </c>
      <c r="E135" s="79"/>
      <c r="F135" s="90">
        <f>MAX(F101:F133)</f>
        <v>5.87</v>
      </c>
      <c r="G135" s="83">
        <f>MAX(G101:G133)</f>
        <v>83.93</v>
      </c>
      <c r="H135" s="78">
        <f>MAX(H101:H133)</f>
        <v>3</v>
      </c>
      <c r="I135" s="83">
        <f>MAX(I101:I133)</f>
        <v>40.39</v>
      </c>
      <c r="J135" s="156">
        <f>MAX(J101:J133)</f>
        <v>20.92</v>
      </c>
      <c r="K135" s="90"/>
      <c r="L135" s="90"/>
      <c r="M135" s="90"/>
      <c r="N135" s="90"/>
      <c r="O135" s="90"/>
      <c r="P135" s="90"/>
      <c r="Q135" s="90"/>
      <c r="R135" s="90"/>
      <c r="S135" s="90"/>
      <c r="T135" s="90"/>
      <c r="U135" s="90"/>
      <c r="V135" s="90"/>
      <c r="W135" s="90"/>
      <c r="X135" s="90"/>
      <c r="Y135" s="90"/>
      <c r="Z135" s="90"/>
      <c r="AA135" s="90"/>
      <c r="AB135" s="90"/>
      <c r="AC135" s="90"/>
      <c r="AD135" s="90"/>
      <c r="AE135" s="90"/>
      <c r="AF135" s="90"/>
      <c r="AG135" s="90"/>
      <c r="AH135" s="90"/>
      <c r="AI135" s="90"/>
      <c r="AJ135" s="90"/>
      <c r="AK135" s="90"/>
      <c r="AL135" s="90"/>
      <c r="AM135" s="90"/>
      <c r="AN135" s="90"/>
      <c r="AO135" s="90"/>
      <c r="AP135" s="90"/>
      <c r="AQ135" s="90"/>
      <c r="AR135" s="90"/>
      <c r="AS135" s="90"/>
      <c r="AT135" s="90"/>
      <c r="AU135" s="90"/>
      <c r="AV135" s="90"/>
      <c r="AW135" s="90"/>
      <c r="AX135" s="90"/>
      <c r="AY135" s="90"/>
      <c r="AZ135" s="90"/>
      <c r="BA135" s="90"/>
      <c r="BB135" s="90"/>
      <c r="BC135" s="90"/>
      <c r="BD135" s="90"/>
      <c r="BE135" s="90"/>
      <c r="BF135" s="90"/>
      <c r="BG135" s="90"/>
      <c r="BH135" s="90"/>
      <c r="BI135" s="90"/>
      <c r="BJ135" s="90"/>
      <c r="BK135" s="90"/>
      <c r="BL135" s="90"/>
      <c r="BM135" s="90"/>
      <c r="BN135" s="90"/>
      <c r="BO135" s="90"/>
      <c r="BP135" s="90"/>
      <c r="BQ135" s="90"/>
      <c r="BR135" s="90"/>
      <c r="BS135" s="90"/>
      <c r="BT135" s="90"/>
      <c r="BU135" s="90"/>
      <c r="BV135" s="90"/>
      <c r="BW135" s="90"/>
      <c r="BX135" s="90"/>
      <c r="BY135" s="90"/>
      <c r="BZ135" s="90"/>
      <c r="CA135" s="90"/>
      <c r="CB135" s="90"/>
      <c r="CC135" s="90"/>
      <c r="CD135" s="90"/>
      <c r="CE135" s="90"/>
      <c r="CF135" s="82">
        <f>MAX(CF101:CF133)</f>
        <v>0.1678</v>
      </c>
      <c r="CG135" s="79">
        <f>MAX(CG101:CG133)</f>
        <v>96.65</v>
      </c>
      <c r="CH135" s="79">
        <f>MAX(CH101:CH133)</f>
        <v>99.91</v>
      </c>
      <c r="CI135" s="79">
        <f>MAX(CI101:CI133)</f>
        <v>0.09</v>
      </c>
      <c r="CJ135" s="79"/>
      <c r="CK135" s="79"/>
      <c r="CL135" s="79"/>
      <c r="CM135" s="79"/>
      <c r="CN135" s="83">
        <f>MAX(CN101:CN133)</f>
        <v>2.52</v>
      </c>
      <c r="CO135" s="79"/>
      <c r="CP135" s="79"/>
      <c r="CQ135" s="82">
        <f>MAX(CQ101:CQ133)</f>
        <v>1.37E-2</v>
      </c>
      <c r="CR135" s="90">
        <f>MAX(CR101:CR133)</f>
        <v>0.2</v>
      </c>
    </row>
    <row r="136" spans="1:96" ht="15.75" thickBot="1">
      <c r="A136" s="60" t="s">
        <v>2</v>
      </c>
      <c r="B136" s="69"/>
      <c r="C136" s="70">
        <f>MEDIAN(C101:C133)</f>
        <v>90.53</v>
      </c>
      <c r="D136" s="70">
        <f>MEDIAN(D101:D133)</f>
        <v>10.905000000000001</v>
      </c>
      <c r="E136" s="70"/>
      <c r="F136" s="91">
        <f>MEDIAN(F101:F133)</f>
        <v>5.6965000000000003</v>
      </c>
      <c r="G136" s="87">
        <f>MEDIAN(G101:G133)</f>
        <v>81.11</v>
      </c>
      <c r="H136" s="211">
        <f>MEDIAN(H101:H133)</f>
        <v>2</v>
      </c>
      <c r="I136" s="87">
        <f>MEDIAN(I101:I133)</f>
        <v>28.77</v>
      </c>
      <c r="J136" s="157">
        <f>MEDIAN(J101:J133)</f>
        <v>10.466285000000001</v>
      </c>
      <c r="K136" s="91"/>
      <c r="L136" s="91"/>
      <c r="M136" s="91"/>
      <c r="N136" s="91"/>
      <c r="O136" s="91"/>
      <c r="P136" s="91"/>
      <c r="Q136" s="91"/>
      <c r="R136" s="91"/>
      <c r="S136" s="91"/>
      <c r="T136" s="91"/>
      <c r="U136" s="91"/>
      <c r="V136" s="91"/>
      <c r="W136" s="91"/>
      <c r="X136" s="91"/>
      <c r="Y136" s="91"/>
      <c r="Z136" s="91"/>
      <c r="AA136" s="91"/>
      <c r="AB136" s="91"/>
      <c r="AC136" s="91"/>
      <c r="AD136" s="91"/>
      <c r="AE136" s="91"/>
      <c r="AF136" s="91"/>
      <c r="AG136" s="91"/>
      <c r="AH136" s="91"/>
      <c r="AI136" s="91"/>
      <c r="AJ136" s="91"/>
      <c r="AK136" s="91"/>
      <c r="AL136" s="91"/>
      <c r="AM136" s="91"/>
      <c r="AN136" s="91"/>
      <c r="AO136" s="91"/>
      <c r="AP136" s="91"/>
      <c r="AQ136" s="91"/>
      <c r="AR136" s="91"/>
      <c r="AS136" s="91"/>
      <c r="AT136" s="91"/>
      <c r="AU136" s="91"/>
      <c r="AV136" s="91"/>
      <c r="AW136" s="91"/>
      <c r="AX136" s="91"/>
      <c r="AY136" s="91"/>
      <c r="AZ136" s="91"/>
      <c r="BA136" s="91"/>
      <c r="BB136" s="91"/>
      <c r="BC136" s="91"/>
      <c r="BD136" s="91"/>
      <c r="BE136" s="91"/>
      <c r="BF136" s="91"/>
      <c r="BG136" s="91"/>
      <c r="BH136" s="91"/>
      <c r="BI136" s="91"/>
      <c r="BJ136" s="91"/>
      <c r="BK136" s="91"/>
      <c r="BL136" s="91"/>
      <c r="BM136" s="91"/>
      <c r="BN136" s="91"/>
      <c r="BO136" s="91"/>
      <c r="BP136" s="91"/>
      <c r="BQ136" s="91"/>
      <c r="BR136" s="91"/>
      <c r="BS136" s="91"/>
      <c r="BT136" s="91"/>
      <c r="BU136" s="91"/>
      <c r="BV136" s="91"/>
      <c r="BW136" s="91"/>
      <c r="BX136" s="91"/>
      <c r="BY136" s="91"/>
      <c r="BZ136" s="91"/>
      <c r="CA136" s="91"/>
      <c r="CB136" s="91"/>
      <c r="CC136" s="91"/>
      <c r="CD136" s="91"/>
      <c r="CE136" s="91"/>
      <c r="CF136" s="86">
        <f>MEDIAN(CF101:CF133)</f>
        <v>9.11E-2</v>
      </c>
      <c r="CG136" s="70">
        <f>MEDIAN(CG101:CG133)</f>
        <v>96.01</v>
      </c>
      <c r="CH136" s="70">
        <f>MEDIAN(CH101:CH133)</f>
        <v>99.91</v>
      </c>
      <c r="CI136" s="70">
        <f>MEDIAN(CI101:CI133)</f>
        <v>0.09</v>
      </c>
      <c r="CJ136" s="70"/>
      <c r="CK136" s="70"/>
      <c r="CL136" s="70"/>
      <c r="CM136" s="70"/>
      <c r="CN136" s="87">
        <f>MEDIAN(CN101:CN133)</f>
        <v>0.73499999999999999</v>
      </c>
      <c r="CO136" s="70"/>
      <c r="CP136" s="70"/>
      <c r="CQ136" s="86">
        <f>MEDIAN(CQ101:CQ133)</f>
        <v>1.15E-2</v>
      </c>
      <c r="CR136" s="91">
        <f>MEDIAN(CR101:CR133)</f>
        <v>0.19800000000000001</v>
      </c>
    </row>
    <row r="137" spans="1:96">
      <c r="I137" s="201"/>
      <c r="BA137"/>
      <c r="BB137"/>
      <c r="BC137"/>
      <c r="BD137"/>
      <c r="BE137"/>
      <c r="BF137"/>
      <c r="BG137"/>
      <c r="BH137"/>
      <c r="BI137"/>
      <c r="BJ137"/>
      <c r="BK137"/>
      <c r="BL137"/>
      <c r="CQ137" s="222"/>
      <c r="CR137" s="217"/>
    </row>
    <row r="138" spans="1:96">
      <c r="A138" s="12" t="s">
        <v>33</v>
      </c>
    </row>
    <row r="139" spans="1:96">
      <c r="A139" t="s">
        <v>34</v>
      </c>
    </row>
    <row r="143" spans="1:96">
      <c r="A143" s="12"/>
    </row>
    <row r="151" spans="1:1">
      <c r="A151" s="12"/>
    </row>
  </sheetData>
  <sheetProtection algorithmName="SHA-512" hashValue="a3KVJEqyQZkRKg2i3Pc1JO9JkuMyYLHQV1DAZOXBM8r+ZslgMa/fwz33R1xXCXNWzXcyYKMxUTd0Gf1EsidYuA==" saltValue="CVXQBOlZw0713neJ9/UmxA==" spinCount="100000" sheet="1" objects="1" scenarios="1"/>
  <sortState xmlns:xlrd2="http://schemas.microsoft.com/office/spreadsheetml/2017/richdata2" ref="A101:CR133">
    <sortCondition ref="A101:A133"/>
  </sortState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F17"/>
  <sheetViews>
    <sheetView showGridLines="0" zoomScale="80" zoomScaleNormal="80" workbookViewId="0">
      <selection activeCell="E15" sqref="E15"/>
    </sheetView>
  </sheetViews>
  <sheetFormatPr defaultRowHeight="15"/>
  <cols>
    <col min="1" max="1" width="4.42578125" customWidth="1"/>
    <col min="2" max="2" width="4" customWidth="1"/>
    <col min="3" max="3" width="58.7109375" customWidth="1"/>
    <col min="4" max="6" width="30.7109375" customWidth="1"/>
  </cols>
  <sheetData>
    <row r="1" spans="2:6" ht="120" customHeight="1">
      <c r="D1" s="168" t="s">
        <v>221</v>
      </c>
    </row>
    <row r="2" spans="2:6">
      <c r="B2" s="8" t="s">
        <v>32</v>
      </c>
    </row>
    <row r="3" spans="2:6" ht="15.75" thickBot="1"/>
    <row r="4" spans="2:6" ht="45" customHeight="1" thickBot="1">
      <c r="B4" s="98"/>
      <c r="C4" s="99" t="s">
        <v>8</v>
      </c>
      <c r="D4" s="100" t="s">
        <v>9</v>
      </c>
      <c r="E4" s="100" t="s">
        <v>10</v>
      </c>
      <c r="F4" s="101" t="s">
        <v>11</v>
      </c>
    </row>
    <row r="5" spans="2:6" ht="24.95" customHeight="1" thickTop="1">
      <c r="B5" s="102"/>
      <c r="C5" s="103" t="s">
        <v>12</v>
      </c>
      <c r="D5" s="104">
        <v>4</v>
      </c>
      <c r="E5" s="104">
        <v>0</v>
      </c>
      <c r="F5" s="163"/>
    </row>
    <row r="6" spans="2:6" ht="24.95" customHeight="1">
      <c r="B6" s="105"/>
      <c r="C6" s="106" t="s">
        <v>13</v>
      </c>
      <c r="D6" s="107">
        <v>5</v>
      </c>
      <c r="E6" s="107">
        <v>0</v>
      </c>
      <c r="F6" s="112"/>
    </row>
    <row r="7" spans="2:6" ht="24.95" customHeight="1">
      <c r="B7" s="105"/>
      <c r="C7" s="106" t="s">
        <v>14</v>
      </c>
      <c r="D7" s="107">
        <v>0</v>
      </c>
      <c r="E7" s="107"/>
      <c r="F7" s="112"/>
    </row>
    <row r="8" spans="2:6" ht="24.95" customHeight="1">
      <c r="B8" s="105"/>
      <c r="C8" s="108" t="s">
        <v>15</v>
      </c>
      <c r="D8" s="109">
        <v>0</v>
      </c>
      <c r="E8" s="109"/>
      <c r="F8" s="164"/>
    </row>
    <row r="9" spans="2:6" ht="24.95" customHeight="1">
      <c r="B9" s="105"/>
      <c r="C9" s="106" t="s">
        <v>16</v>
      </c>
      <c r="D9" s="107">
        <v>0</v>
      </c>
      <c r="E9" s="107"/>
      <c r="F9" s="112"/>
    </row>
    <row r="10" spans="2:6" ht="24.95" customHeight="1">
      <c r="B10" s="105"/>
      <c r="C10" s="110" t="s">
        <v>17</v>
      </c>
      <c r="D10" s="111">
        <v>12</v>
      </c>
      <c r="E10" s="111">
        <v>0</v>
      </c>
      <c r="F10" s="165"/>
    </row>
    <row r="11" spans="2:6" ht="24.95" customHeight="1">
      <c r="B11" s="105"/>
      <c r="C11" s="106" t="s">
        <v>18</v>
      </c>
      <c r="D11" s="107">
        <v>0</v>
      </c>
      <c r="E11" s="107"/>
      <c r="F11" s="112"/>
    </row>
    <row r="12" spans="2:6" ht="24.95" customHeight="1">
      <c r="B12" s="105"/>
      <c r="C12" s="110" t="s">
        <v>19</v>
      </c>
      <c r="D12" s="111">
        <v>0</v>
      </c>
      <c r="E12" s="111"/>
      <c r="F12" s="165"/>
    </row>
    <row r="13" spans="2:6" ht="24.95" customHeight="1">
      <c r="B13" s="105"/>
      <c r="C13" s="106" t="s">
        <v>20</v>
      </c>
      <c r="D13" s="107">
        <v>0</v>
      </c>
      <c r="E13" s="107"/>
      <c r="F13" s="112"/>
    </row>
    <row r="14" spans="2:6" ht="24.95" customHeight="1">
      <c r="B14" s="105"/>
      <c r="C14" s="110" t="s">
        <v>21</v>
      </c>
      <c r="D14" s="111">
        <v>0</v>
      </c>
      <c r="E14" s="111"/>
      <c r="F14" s="165"/>
    </row>
    <row r="15" spans="2:6" ht="24.95" customHeight="1">
      <c r="B15" s="105"/>
      <c r="C15" s="106" t="s">
        <v>22</v>
      </c>
      <c r="D15" s="107">
        <v>7</v>
      </c>
      <c r="E15" s="107">
        <v>0</v>
      </c>
      <c r="F15" s="112"/>
    </row>
    <row r="16" spans="2:6" ht="24.95" customHeight="1">
      <c r="B16" s="105"/>
      <c r="C16" s="113" t="s">
        <v>23</v>
      </c>
      <c r="D16" s="114">
        <v>0</v>
      </c>
      <c r="E16" s="114"/>
      <c r="F16" s="166"/>
    </row>
    <row r="17" spans="2:6" ht="24.95" customHeight="1" thickBot="1">
      <c r="B17" s="115"/>
      <c r="C17" s="116" t="s">
        <v>24</v>
      </c>
      <c r="D17" s="117">
        <v>5</v>
      </c>
      <c r="E17" s="117">
        <v>0</v>
      </c>
      <c r="F17" s="167"/>
    </row>
  </sheetData>
  <sheetProtection algorithmName="SHA-512" hashValue="ExQpNooAOjGNjxIwbwyt1fYVD9K007pFdP/Chi6RBmJdWI+delyZpFb9PLMoICHRCVGrwA06HUJmmfMtdG2hTg==" saltValue="9+Y9e0gK0Q2T0zURMiMIIQ==" spinCount="100000" sheet="1" objects="1" scenarios="1"/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14"/>
  <sheetViews>
    <sheetView showGridLines="0" zoomScale="80" zoomScaleNormal="80" workbookViewId="0">
      <selection activeCell="F5" sqref="F5:G5"/>
    </sheetView>
  </sheetViews>
  <sheetFormatPr defaultRowHeight="15"/>
  <cols>
    <col min="1" max="1" width="4.140625" customWidth="1"/>
    <col min="2" max="2" width="3.85546875" customWidth="1"/>
    <col min="3" max="3" width="34.85546875" customWidth="1"/>
    <col min="4" max="9" width="15.7109375" customWidth="1"/>
  </cols>
  <sheetData>
    <row r="1" spans="2:9" ht="120" customHeight="1">
      <c r="E1" s="168" t="s">
        <v>221</v>
      </c>
    </row>
    <row r="2" spans="2:9">
      <c r="B2" s="189" t="s">
        <v>35</v>
      </c>
      <c r="C2" s="189"/>
      <c r="D2" s="189"/>
      <c r="E2" s="189"/>
      <c r="F2" s="189"/>
      <c r="G2" s="189"/>
      <c r="H2" s="189"/>
      <c r="I2" s="189"/>
    </row>
    <row r="3" spans="2:9" ht="15.75" thickBot="1">
      <c r="B3" s="5"/>
      <c r="C3" s="5"/>
      <c r="D3" s="6"/>
      <c r="E3" s="6"/>
      <c r="F3" s="6"/>
    </row>
    <row r="4" spans="2:9" ht="45" customHeight="1" thickBot="1">
      <c r="B4" s="120"/>
      <c r="C4" s="99" t="s">
        <v>25</v>
      </c>
      <c r="D4" s="186" t="s">
        <v>9</v>
      </c>
      <c r="E4" s="186"/>
      <c r="F4" s="186" t="s">
        <v>10</v>
      </c>
      <c r="G4" s="186"/>
      <c r="H4" s="186" t="s">
        <v>11</v>
      </c>
      <c r="I4" s="187"/>
    </row>
    <row r="5" spans="2:9" ht="24.95" customHeight="1" thickTop="1">
      <c r="B5" s="118"/>
      <c r="C5" s="110" t="s">
        <v>26</v>
      </c>
      <c r="D5" s="190">
        <v>0</v>
      </c>
      <c r="E5" s="190"/>
      <c r="F5" s="190"/>
      <c r="G5" s="190"/>
      <c r="H5" s="195"/>
      <c r="I5" s="196"/>
    </row>
    <row r="6" spans="2:9" ht="24.95" customHeight="1">
      <c r="B6" s="118"/>
      <c r="C6" s="110" t="s">
        <v>27</v>
      </c>
      <c r="D6" s="190">
        <v>0</v>
      </c>
      <c r="E6" s="190"/>
      <c r="F6" s="190"/>
      <c r="G6" s="190"/>
      <c r="H6" s="197"/>
      <c r="I6" s="198"/>
    </row>
    <row r="7" spans="2:9" ht="24.95" customHeight="1" thickBot="1">
      <c r="B7" s="119"/>
      <c r="C7" s="116" t="s">
        <v>28</v>
      </c>
      <c r="D7" s="188">
        <v>9</v>
      </c>
      <c r="E7" s="188"/>
      <c r="F7" s="188">
        <v>0</v>
      </c>
      <c r="G7" s="188"/>
      <c r="H7" s="199"/>
      <c r="I7" s="200"/>
    </row>
    <row r="10" spans="2:9">
      <c r="B10" s="189" t="s">
        <v>36</v>
      </c>
      <c r="C10" s="189"/>
      <c r="D10" s="189"/>
      <c r="E10" s="189"/>
      <c r="F10" s="189"/>
      <c r="G10" s="189"/>
      <c r="H10" s="189"/>
      <c r="I10" s="189"/>
    </row>
    <row r="11" spans="2:9" ht="15.75" thickBot="1">
      <c r="B11" s="5"/>
      <c r="C11" s="5"/>
      <c r="D11" s="6"/>
      <c r="E11" s="6"/>
      <c r="F11" s="6"/>
    </row>
    <row r="12" spans="2:9" ht="45" customHeight="1" thickBot="1">
      <c r="B12" s="127"/>
      <c r="C12" s="99" t="s">
        <v>25</v>
      </c>
      <c r="D12" s="186" t="s">
        <v>9</v>
      </c>
      <c r="E12" s="186"/>
      <c r="F12" s="186" t="s">
        <v>10</v>
      </c>
      <c r="G12" s="186"/>
      <c r="H12" s="186" t="s">
        <v>11</v>
      </c>
      <c r="I12" s="187"/>
    </row>
    <row r="13" spans="2:9" ht="24.95" customHeight="1" thickTop="1">
      <c r="B13" s="118"/>
      <c r="C13" s="110" t="s">
        <v>31</v>
      </c>
      <c r="D13" s="190">
        <v>4</v>
      </c>
      <c r="E13" s="190"/>
      <c r="F13" s="190">
        <v>0</v>
      </c>
      <c r="G13" s="190"/>
      <c r="H13" s="191"/>
      <c r="I13" s="192"/>
    </row>
    <row r="14" spans="2:9" ht="24.95" customHeight="1" thickBot="1">
      <c r="B14" s="119"/>
      <c r="C14" s="116" t="s">
        <v>28</v>
      </c>
      <c r="D14" s="188">
        <v>3</v>
      </c>
      <c r="E14" s="188"/>
      <c r="F14" s="188">
        <v>0</v>
      </c>
      <c r="G14" s="188"/>
      <c r="H14" s="193"/>
      <c r="I14" s="194"/>
    </row>
  </sheetData>
  <sheetProtection algorithmName="SHA-512" hashValue="dd4rjnjZuRp4yUUjqqMhcCjQWo+PBbi/Egfaaesqby/hPO5XzLy+Q3iKS5vPhR3jhCgoUz0dve7fnuEehFzziw==" saltValue="KAZ6ToW2OYb0tvYMGWweMg==" spinCount="100000" sheet="1" objects="1" scenarios="1"/>
  <mergeCells count="23">
    <mergeCell ref="H13:I13"/>
    <mergeCell ref="H14:I14"/>
    <mergeCell ref="F4:G4"/>
    <mergeCell ref="H4:I4"/>
    <mergeCell ref="H5:I5"/>
    <mergeCell ref="H6:I6"/>
    <mergeCell ref="H7:I7"/>
    <mergeCell ref="D12:E12"/>
    <mergeCell ref="F12:G12"/>
    <mergeCell ref="H12:I12"/>
    <mergeCell ref="F14:G14"/>
    <mergeCell ref="B2:I2"/>
    <mergeCell ref="B10:I10"/>
    <mergeCell ref="D13:E13"/>
    <mergeCell ref="F13:G13"/>
    <mergeCell ref="D14:E14"/>
    <mergeCell ref="D5:E5"/>
    <mergeCell ref="D6:E6"/>
    <mergeCell ref="D7:E7"/>
    <mergeCell ref="F5:G5"/>
    <mergeCell ref="F6:G6"/>
    <mergeCell ref="F7:G7"/>
    <mergeCell ref="D4:E4"/>
  </mergeCells>
  <pageMargins left="0.7" right="0.7" top="0.78740157499999996" bottom="0.78740157499999996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O216"/>
  <sheetViews>
    <sheetView showGridLines="0" zoomScale="80" zoomScaleNormal="80" workbookViewId="0">
      <selection activeCell="G18" sqref="G18"/>
    </sheetView>
  </sheetViews>
  <sheetFormatPr defaultRowHeight="15"/>
  <cols>
    <col min="1" max="2" width="3" customWidth="1"/>
    <col min="3" max="3" width="26.85546875" customWidth="1"/>
    <col min="4" max="42" width="15.7109375" customWidth="1"/>
  </cols>
  <sheetData>
    <row r="1" spans="1:46" ht="120.75" customHeight="1">
      <c r="D1" s="2"/>
      <c r="E1" s="2"/>
      <c r="F1" s="168" t="s">
        <v>221</v>
      </c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46" ht="15.75">
      <c r="B2" s="20" t="s">
        <v>63</v>
      </c>
      <c r="C2" s="5"/>
      <c r="D2" s="6"/>
      <c r="E2" s="6"/>
      <c r="F2" s="6"/>
      <c r="G2" s="22"/>
      <c r="H2" s="2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</row>
    <row r="3" spans="1:46" ht="15.75" thickBot="1">
      <c r="B3" s="5"/>
      <c r="C3" s="5"/>
      <c r="D3" s="6"/>
      <c r="E3" s="6"/>
      <c r="F3" s="6"/>
      <c r="G3" s="6"/>
      <c r="H3" s="6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</row>
    <row r="4" spans="1:46" ht="45" customHeight="1" thickBot="1">
      <c r="B4" s="120"/>
      <c r="C4" s="99" t="s">
        <v>25</v>
      </c>
      <c r="D4" s="186" t="s">
        <v>9</v>
      </c>
      <c r="E4" s="186"/>
      <c r="F4" s="186" t="s">
        <v>10</v>
      </c>
      <c r="G4" s="186"/>
      <c r="H4" s="186" t="s">
        <v>11</v>
      </c>
      <c r="I4" s="187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</row>
    <row r="5" spans="1:46" ht="24.95" customHeight="1" thickTop="1">
      <c r="B5" s="118"/>
      <c r="C5" s="110" t="s">
        <v>64</v>
      </c>
      <c r="D5" s="190">
        <v>1</v>
      </c>
      <c r="E5" s="190"/>
      <c r="F5" s="190">
        <v>0</v>
      </c>
      <c r="G5" s="190"/>
      <c r="H5" s="195"/>
      <c r="I5" s="196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</row>
    <row r="6" spans="1:46" ht="24.95" customHeight="1">
      <c r="B6" s="118"/>
      <c r="C6" s="110" t="s">
        <v>65</v>
      </c>
      <c r="D6" s="190">
        <v>0</v>
      </c>
      <c r="E6" s="190"/>
      <c r="F6" s="190"/>
      <c r="G6" s="190"/>
      <c r="H6" s="197"/>
      <c r="I6" s="19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</row>
    <row r="7" spans="1:46" ht="24.95" customHeight="1" thickBot="1">
      <c r="B7" s="119"/>
      <c r="C7" s="116" t="s">
        <v>28</v>
      </c>
      <c r="D7" s="188">
        <v>0</v>
      </c>
      <c r="E7" s="188"/>
      <c r="F7" s="188"/>
      <c r="G7" s="188"/>
      <c r="H7" s="199"/>
      <c r="I7" s="200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</row>
    <row r="8" spans="1:46">
      <c r="B8" s="5"/>
      <c r="C8" s="5"/>
      <c r="D8" s="6"/>
      <c r="E8" s="6"/>
      <c r="F8" s="6"/>
      <c r="G8" s="6"/>
      <c r="H8" s="6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</row>
    <row r="9" spans="1:46">
      <c r="B9" s="5"/>
      <c r="C9" s="5"/>
      <c r="D9" s="6"/>
      <c r="E9" s="6"/>
      <c r="F9" s="6"/>
      <c r="G9" s="6"/>
      <c r="H9" s="6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</row>
    <row r="10" spans="1:46" ht="17.25">
      <c r="B10" s="24" t="s">
        <v>101</v>
      </c>
      <c r="C10" s="25"/>
      <c r="D10" s="26"/>
      <c r="E10" s="26"/>
      <c r="F10" s="26"/>
      <c r="G10" s="26"/>
      <c r="H10" s="26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</row>
    <row r="11" spans="1:46" ht="15.75" thickBot="1">
      <c r="B11" s="5"/>
      <c r="C11" s="5"/>
      <c r="D11" s="6"/>
      <c r="E11" s="6"/>
      <c r="F11" s="6"/>
      <c r="G11" s="6"/>
      <c r="H11" s="6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</row>
    <row r="12" spans="1:46" ht="45" customHeight="1" thickBot="1">
      <c r="A12" s="4"/>
      <c r="B12" s="122"/>
      <c r="C12" s="123" t="s">
        <v>102</v>
      </c>
      <c r="D12" s="124" t="s">
        <v>3</v>
      </c>
      <c r="E12" s="125"/>
      <c r="F12" s="125" t="s">
        <v>103</v>
      </c>
      <c r="G12" s="124" t="s">
        <v>104</v>
      </c>
      <c r="H12" s="124" t="s">
        <v>105</v>
      </c>
      <c r="I12" s="124" t="s">
        <v>106</v>
      </c>
      <c r="J12" s="124" t="s">
        <v>107</v>
      </c>
      <c r="K12" s="124" t="s">
        <v>66</v>
      </c>
      <c r="L12" s="124" t="s">
        <v>67</v>
      </c>
      <c r="M12" s="124" t="s">
        <v>68</v>
      </c>
      <c r="N12" s="124" t="s">
        <v>69</v>
      </c>
      <c r="O12" s="124" t="s">
        <v>70</v>
      </c>
      <c r="P12" s="124" t="s">
        <v>71</v>
      </c>
      <c r="Q12" s="124" t="s">
        <v>72</v>
      </c>
      <c r="R12" s="124" t="s">
        <v>73</v>
      </c>
      <c r="S12" s="124" t="s">
        <v>74</v>
      </c>
      <c r="T12" s="124" t="s">
        <v>108</v>
      </c>
      <c r="U12" s="124" t="s">
        <v>109</v>
      </c>
      <c r="V12" s="124" t="s">
        <v>110</v>
      </c>
      <c r="W12" s="124" t="s">
        <v>111</v>
      </c>
      <c r="X12" s="124" t="s">
        <v>112</v>
      </c>
      <c r="Y12" s="124" t="s">
        <v>113</v>
      </c>
      <c r="Z12" s="124" t="s">
        <v>129</v>
      </c>
      <c r="AA12" s="124" t="s">
        <v>130</v>
      </c>
      <c r="AB12" s="124" t="s">
        <v>131</v>
      </c>
      <c r="AC12" s="124" t="s">
        <v>132</v>
      </c>
      <c r="AD12" s="124" t="s">
        <v>133</v>
      </c>
      <c r="AE12" s="124" t="s">
        <v>134</v>
      </c>
      <c r="AF12" s="124" t="s">
        <v>135</v>
      </c>
      <c r="AG12" s="124" t="s">
        <v>136</v>
      </c>
      <c r="AH12" s="124" t="s">
        <v>137</v>
      </c>
      <c r="AI12" s="124" t="s">
        <v>138</v>
      </c>
      <c r="AJ12" s="124" t="s">
        <v>139</v>
      </c>
      <c r="AK12" s="124" t="s">
        <v>140</v>
      </c>
      <c r="AL12" s="124" t="s">
        <v>141</v>
      </c>
      <c r="AM12" s="124" t="s">
        <v>142</v>
      </c>
      <c r="AN12" s="124" t="s">
        <v>143</v>
      </c>
      <c r="AO12" s="124" t="s">
        <v>144</v>
      </c>
      <c r="AP12" s="126" t="s">
        <v>145</v>
      </c>
    </row>
    <row r="13" spans="1:46" ht="24.95" customHeight="1" thickTop="1" thickBot="1">
      <c r="B13" s="121"/>
      <c r="C13" s="136" t="s">
        <v>303</v>
      </c>
      <c r="D13" s="137">
        <v>24000952</v>
      </c>
      <c r="E13" s="139"/>
      <c r="F13" s="138">
        <v>86.75</v>
      </c>
      <c r="G13" s="139" t="s">
        <v>241</v>
      </c>
      <c r="H13" s="139" t="s">
        <v>241</v>
      </c>
      <c r="I13" s="139" t="s">
        <v>291</v>
      </c>
      <c r="J13" s="139" t="s">
        <v>291</v>
      </c>
      <c r="K13" s="139" t="s">
        <v>247</v>
      </c>
      <c r="L13" s="139" t="s">
        <v>292</v>
      </c>
      <c r="M13" s="139" t="s">
        <v>247</v>
      </c>
      <c r="N13" s="137">
        <v>0</v>
      </c>
      <c r="O13" s="139" t="s">
        <v>293</v>
      </c>
      <c r="P13" s="139" t="s">
        <v>304</v>
      </c>
      <c r="Q13" s="139" t="s">
        <v>305</v>
      </c>
      <c r="R13" s="139" t="s">
        <v>293</v>
      </c>
      <c r="S13" s="137">
        <v>0</v>
      </c>
      <c r="T13" s="139" t="s">
        <v>293</v>
      </c>
      <c r="U13" s="139" t="s">
        <v>293</v>
      </c>
      <c r="V13" s="139" t="s">
        <v>293</v>
      </c>
      <c r="W13" s="138">
        <v>33.94</v>
      </c>
      <c r="X13" s="138">
        <v>18.579999999999998</v>
      </c>
      <c r="Y13" s="139" t="s">
        <v>294</v>
      </c>
      <c r="Z13" s="138">
        <v>28.67</v>
      </c>
      <c r="AA13" s="139" t="s">
        <v>293</v>
      </c>
      <c r="AB13" s="138">
        <v>29.94</v>
      </c>
      <c r="AC13" s="244">
        <v>6.3609999999999998</v>
      </c>
      <c r="AD13" s="138">
        <v>13.57</v>
      </c>
      <c r="AE13" s="138" t="s">
        <v>293</v>
      </c>
      <c r="AF13" s="138">
        <v>5.4370000000000003</v>
      </c>
      <c r="AG13" s="138" t="s">
        <v>293</v>
      </c>
      <c r="AH13" s="138">
        <v>8.2089999999999996</v>
      </c>
      <c r="AI13" s="138" t="s">
        <v>293</v>
      </c>
      <c r="AJ13" s="138" t="s">
        <v>293</v>
      </c>
      <c r="AK13" s="138" t="s">
        <v>293</v>
      </c>
      <c r="AL13" s="138" t="s">
        <v>293</v>
      </c>
      <c r="AM13" s="138" t="s">
        <v>293</v>
      </c>
      <c r="AN13" s="138" t="s">
        <v>293</v>
      </c>
      <c r="AO13" s="138" t="s">
        <v>293</v>
      </c>
      <c r="AP13" s="245" t="s">
        <v>293</v>
      </c>
      <c r="AQ13" s="13"/>
    </row>
    <row r="14" spans="1:46" ht="24.95" customHeight="1">
      <c r="A14" s="246"/>
      <c r="B14" s="249"/>
      <c r="C14" s="250"/>
      <c r="D14" s="251"/>
      <c r="E14" s="252"/>
      <c r="F14" s="252"/>
      <c r="G14" s="253"/>
      <c r="H14" s="253"/>
      <c r="I14" s="253"/>
      <c r="J14" s="253"/>
      <c r="K14" s="254"/>
      <c r="L14" s="254"/>
      <c r="M14" s="252"/>
      <c r="N14" s="254"/>
      <c r="O14" s="253"/>
      <c r="P14" s="251"/>
      <c r="Q14" s="253"/>
      <c r="R14" s="253"/>
      <c r="S14" s="255"/>
      <c r="T14" s="252"/>
      <c r="U14" s="253"/>
      <c r="V14" s="253"/>
      <c r="W14" s="253"/>
      <c r="X14" s="253"/>
      <c r="Y14" s="253"/>
      <c r="Z14" s="253"/>
      <c r="AA14" s="256"/>
      <c r="AB14" s="256"/>
      <c r="AC14" s="256"/>
      <c r="AD14" s="256"/>
      <c r="AE14" s="256"/>
      <c r="AF14" s="256"/>
      <c r="AG14" s="256"/>
      <c r="AH14" s="256"/>
      <c r="AI14" s="256"/>
      <c r="AJ14" s="256"/>
      <c r="AK14" s="256"/>
      <c r="AL14" s="256"/>
      <c r="AM14" s="256"/>
      <c r="AN14" s="256"/>
      <c r="AO14" s="256"/>
      <c r="AP14" s="257"/>
      <c r="AQ14" s="14"/>
      <c r="AT14" s="13"/>
    </row>
    <row r="15" spans="1:46" ht="24.95" customHeight="1">
      <c r="A15" s="246"/>
      <c r="B15" s="249"/>
      <c r="C15" s="250"/>
      <c r="D15" s="251"/>
      <c r="E15" s="252"/>
      <c r="F15" s="252"/>
      <c r="G15" s="253"/>
      <c r="H15" s="253"/>
      <c r="I15" s="253"/>
      <c r="J15" s="253"/>
      <c r="K15" s="251"/>
      <c r="L15" s="253"/>
      <c r="M15" s="253"/>
      <c r="N15" s="251"/>
      <c r="O15" s="253"/>
      <c r="P15" s="251"/>
      <c r="Q15" s="253"/>
      <c r="R15" s="252"/>
      <c r="S15" s="254"/>
      <c r="T15" s="254"/>
      <c r="U15" s="253"/>
      <c r="V15" s="253"/>
      <c r="W15" s="253"/>
      <c r="X15" s="253"/>
      <c r="Y15" s="253"/>
      <c r="Z15" s="253"/>
      <c r="AA15" s="256"/>
      <c r="AB15" s="256"/>
      <c r="AC15" s="256"/>
      <c r="AD15" s="256"/>
      <c r="AE15" s="256"/>
      <c r="AF15" s="256"/>
      <c r="AG15" s="256"/>
      <c r="AH15" s="256"/>
      <c r="AI15" s="256"/>
      <c r="AJ15" s="256"/>
      <c r="AK15" s="256"/>
      <c r="AL15" s="256"/>
      <c r="AM15" s="256"/>
      <c r="AN15" s="256"/>
      <c r="AO15" s="256"/>
      <c r="AP15" s="256"/>
      <c r="AQ15" s="14"/>
      <c r="AT15" s="13"/>
    </row>
    <row r="16" spans="1:46" ht="24.95" customHeight="1">
      <c r="A16" s="246"/>
      <c r="B16" s="249"/>
      <c r="C16" s="250"/>
      <c r="D16" s="251"/>
      <c r="E16" s="252"/>
      <c r="F16" s="252"/>
      <c r="G16" s="253"/>
      <c r="H16" s="253"/>
      <c r="I16" s="253"/>
      <c r="J16" s="253"/>
      <c r="K16" s="251"/>
      <c r="L16" s="252"/>
      <c r="M16" s="253"/>
      <c r="N16" s="252"/>
      <c r="O16" s="253"/>
      <c r="P16" s="251"/>
      <c r="Q16" s="253"/>
      <c r="R16" s="253"/>
      <c r="S16" s="255"/>
      <c r="T16" s="253"/>
      <c r="U16" s="253"/>
      <c r="V16" s="253"/>
      <c r="W16" s="253"/>
      <c r="X16" s="253"/>
      <c r="Y16" s="253"/>
      <c r="Z16" s="253"/>
      <c r="AA16" s="256"/>
      <c r="AB16" s="256"/>
      <c r="AC16" s="256"/>
      <c r="AD16" s="256"/>
      <c r="AE16" s="256"/>
      <c r="AF16" s="256"/>
      <c r="AG16" s="256"/>
      <c r="AH16" s="256"/>
      <c r="AI16" s="256"/>
      <c r="AJ16" s="256"/>
      <c r="AK16" s="256"/>
      <c r="AL16" s="256"/>
      <c r="AM16" s="256"/>
      <c r="AN16" s="256"/>
      <c r="AO16" s="256"/>
      <c r="AP16" s="256"/>
      <c r="AQ16" s="14"/>
      <c r="AT16" s="13"/>
    </row>
    <row r="17" spans="1:119" ht="24.95" customHeight="1">
      <c r="A17" s="246"/>
      <c r="B17" s="249"/>
      <c r="C17" s="250"/>
      <c r="D17" s="251"/>
      <c r="E17" s="252"/>
      <c r="F17" s="252"/>
      <c r="G17" s="253"/>
      <c r="H17" s="253"/>
      <c r="I17" s="253"/>
      <c r="J17" s="253"/>
      <c r="K17" s="254"/>
      <c r="L17" s="254"/>
      <c r="M17" s="252"/>
      <c r="N17" s="254"/>
      <c r="O17" s="253"/>
      <c r="P17" s="251"/>
      <c r="Q17" s="254"/>
      <c r="R17" s="252"/>
      <c r="S17" s="254"/>
      <c r="T17" s="252"/>
      <c r="U17" s="253"/>
      <c r="V17" s="253"/>
      <c r="W17" s="253"/>
      <c r="X17" s="253"/>
      <c r="Y17" s="253"/>
      <c r="Z17" s="253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14"/>
      <c r="AT17" s="13"/>
    </row>
    <row r="18" spans="1:119" ht="24.95" customHeight="1">
      <c r="A18" s="246"/>
      <c r="B18" s="249"/>
      <c r="C18" s="250"/>
      <c r="D18" s="251"/>
      <c r="E18" s="252"/>
      <c r="F18" s="252"/>
      <c r="G18" s="253"/>
      <c r="H18" s="253"/>
      <c r="I18" s="253"/>
      <c r="J18" s="253"/>
      <c r="K18" s="253"/>
      <c r="L18" s="253"/>
      <c r="M18" s="253"/>
      <c r="N18" s="251"/>
      <c r="O18" s="253"/>
      <c r="P18" s="253"/>
      <c r="Q18" s="253"/>
      <c r="R18" s="253"/>
      <c r="S18" s="255"/>
      <c r="T18" s="253"/>
      <c r="U18" s="253"/>
      <c r="V18" s="255"/>
      <c r="W18" s="252"/>
      <c r="X18" s="252"/>
      <c r="Y18" s="253"/>
      <c r="Z18" s="253"/>
      <c r="AA18" s="253"/>
      <c r="AB18" s="253"/>
      <c r="AC18" s="253"/>
      <c r="AD18" s="253"/>
      <c r="AE18" s="253"/>
      <c r="AF18" s="253"/>
      <c r="AG18" s="253"/>
      <c r="AH18" s="253"/>
      <c r="AI18" s="253"/>
      <c r="AJ18" s="253"/>
      <c r="AK18" s="253"/>
      <c r="AL18" s="253"/>
      <c r="AM18" s="253"/>
      <c r="AN18" s="253"/>
      <c r="AO18" s="253"/>
      <c r="AP18" s="253"/>
      <c r="AQ18" s="14"/>
      <c r="AT18" s="13"/>
    </row>
    <row r="19" spans="1:119" ht="24.95" customHeight="1">
      <c r="A19" s="246"/>
      <c r="B19" s="249"/>
      <c r="C19" s="250"/>
      <c r="D19" s="251"/>
      <c r="E19" s="252"/>
      <c r="F19" s="252"/>
      <c r="G19" s="253"/>
      <c r="H19" s="253"/>
      <c r="I19" s="253"/>
      <c r="J19" s="253"/>
      <c r="K19" s="254"/>
      <c r="L19" s="254"/>
      <c r="M19" s="252"/>
      <c r="N19" s="254"/>
      <c r="O19" s="253"/>
      <c r="P19" s="251"/>
      <c r="Q19" s="253"/>
      <c r="R19" s="255"/>
      <c r="S19" s="252"/>
      <c r="T19" s="254"/>
      <c r="U19" s="253"/>
      <c r="V19" s="253"/>
      <c r="W19" s="255"/>
      <c r="X19" s="255"/>
      <c r="Y19" s="253"/>
      <c r="Z19" s="253"/>
      <c r="AA19" s="256"/>
      <c r="AB19" s="256"/>
      <c r="AC19" s="256"/>
      <c r="AD19" s="256"/>
      <c r="AE19" s="256"/>
      <c r="AF19" s="256"/>
      <c r="AG19" s="256"/>
      <c r="AH19" s="256"/>
      <c r="AI19" s="256"/>
      <c r="AJ19" s="256"/>
      <c r="AK19" s="256"/>
      <c r="AL19" s="256"/>
      <c r="AM19" s="256"/>
      <c r="AN19" s="256"/>
      <c r="AO19" s="256"/>
      <c r="AP19" s="256"/>
      <c r="AQ19" s="14"/>
      <c r="AT19" s="13"/>
    </row>
    <row r="20" spans="1:119" ht="24.95" customHeight="1">
      <c r="A20" s="246"/>
      <c r="B20" s="249"/>
      <c r="C20" s="250"/>
      <c r="D20" s="251"/>
      <c r="E20" s="252"/>
      <c r="F20" s="252"/>
      <c r="G20" s="253"/>
      <c r="H20" s="253"/>
      <c r="I20" s="253"/>
      <c r="J20" s="253"/>
      <c r="K20" s="254"/>
      <c r="L20" s="253"/>
      <c r="M20" s="253"/>
      <c r="N20" s="251"/>
      <c r="O20" s="253"/>
      <c r="P20" s="251"/>
      <c r="Q20" s="253"/>
      <c r="R20" s="253"/>
      <c r="S20" s="255"/>
      <c r="T20" s="252"/>
      <c r="U20" s="253"/>
      <c r="V20" s="253"/>
      <c r="W20" s="252"/>
      <c r="X20" s="253"/>
      <c r="Y20" s="253"/>
      <c r="Z20" s="253"/>
      <c r="AA20" s="256"/>
      <c r="AB20" s="256"/>
      <c r="AC20" s="256"/>
      <c r="AD20" s="256"/>
      <c r="AE20" s="256"/>
      <c r="AF20" s="256"/>
      <c r="AG20" s="256"/>
      <c r="AH20" s="256"/>
      <c r="AI20" s="256"/>
      <c r="AJ20" s="256"/>
      <c r="AK20" s="256"/>
      <c r="AL20" s="256"/>
      <c r="AM20" s="256"/>
      <c r="AN20" s="256"/>
      <c r="AO20" s="256"/>
      <c r="AP20" s="256"/>
      <c r="AQ20" s="14"/>
      <c r="AT20" s="13"/>
    </row>
    <row r="21" spans="1:119" ht="24.95" customHeight="1">
      <c r="A21" s="246"/>
      <c r="B21" s="249"/>
      <c r="C21" s="250"/>
      <c r="D21" s="251"/>
      <c r="E21" s="252"/>
      <c r="F21" s="252"/>
      <c r="G21" s="253"/>
      <c r="H21" s="253"/>
      <c r="I21" s="253"/>
      <c r="J21" s="253"/>
      <c r="K21" s="254"/>
      <c r="L21" s="253"/>
      <c r="M21" s="253"/>
      <c r="N21" s="251"/>
      <c r="O21" s="253"/>
      <c r="P21" s="251"/>
      <c r="Q21" s="253"/>
      <c r="R21" s="252"/>
      <c r="S21" s="254"/>
      <c r="T21" s="255"/>
      <c r="U21" s="253"/>
      <c r="V21" s="253"/>
      <c r="W21" s="253"/>
      <c r="X21" s="253"/>
      <c r="Y21" s="253"/>
      <c r="Z21" s="253"/>
      <c r="AA21" s="256"/>
      <c r="AB21" s="256"/>
      <c r="AC21" s="256"/>
      <c r="AD21" s="256"/>
      <c r="AE21" s="256"/>
      <c r="AF21" s="256"/>
      <c r="AG21" s="256"/>
      <c r="AH21" s="256"/>
      <c r="AI21" s="256"/>
      <c r="AJ21" s="256"/>
      <c r="AK21" s="256"/>
      <c r="AL21" s="256"/>
      <c r="AM21" s="256"/>
      <c r="AN21" s="256"/>
      <c r="AO21" s="256"/>
      <c r="AP21" s="256"/>
      <c r="AQ21" s="14"/>
      <c r="AR21" s="152"/>
      <c r="AS21" s="152"/>
      <c r="AT21" s="13"/>
    </row>
    <row r="22" spans="1:119" ht="24.95" customHeight="1">
      <c r="A22" s="246"/>
      <c r="B22" s="249"/>
      <c r="C22" s="250"/>
      <c r="D22" s="251"/>
      <c r="E22" s="252"/>
      <c r="F22" s="252"/>
      <c r="G22" s="253"/>
      <c r="H22" s="253"/>
      <c r="I22" s="253"/>
      <c r="J22" s="253"/>
      <c r="K22" s="254"/>
      <c r="L22" s="254"/>
      <c r="M22" s="252"/>
      <c r="N22" s="254"/>
      <c r="O22" s="253"/>
      <c r="P22" s="251"/>
      <c r="Q22" s="252"/>
      <c r="R22" s="252"/>
      <c r="S22" s="254"/>
      <c r="T22" s="254"/>
      <c r="U22" s="253"/>
      <c r="V22" s="253"/>
      <c r="W22" s="253"/>
      <c r="X22" s="253"/>
      <c r="Y22" s="253"/>
      <c r="Z22" s="253"/>
      <c r="AA22" s="256"/>
      <c r="AB22" s="256"/>
      <c r="AC22" s="256"/>
      <c r="AD22" s="256"/>
      <c r="AE22" s="256"/>
      <c r="AF22" s="256"/>
      <c r="AG22" s="256"/>
      <c r="AH22" s="256"/>
      <c r="AI22" s="256"/>
      <c r="AJ22" s="256"/>
      <c r="AK22" s="256"/>
      <c r="AL22" s="256"/>
      <c r="AM22" s="256"/>
      <c r="AN22" s="256"/>
      <c r="AO22" s="256"/>
      <c r="AP22" s="256"/>
      <c r="AQ22" s="14"/>
      <c r="AT22" s="13"/>
    </row>
    <row r="23" spans="1:119" ht="24.95" customHeight="1">
      <c r="A23" s="246"/>
      <c r="B23" s="249"/>
      <c r="C23" s="250"/>
      <c r="D23" s="251"/>
      <c r="E23" s="252"/>
      <c r="F23" s="252"/>
      <c r="G23" s="253"/>
      <c r="H23" s="253"/>
      <c r="I23" s="253"/>
      <c r="J23" s="253"/>
      <c r="K23" s="251"/>
      <c r="L23" s="251"/>
      <c r="M23" s="254"/>
      <c r="N23" s="251"/>
      <c r="O23" s="253"/>
      <c r="P23" s="251"/>
      <c r="Q23" s="254"/>
      <c r="R23" s="252"/>
      <c r="S23" s="251"/>
      <c r="T23" s="254"/>
      <c r="U23" s="253"/>
      <c r="V23" s="253"/>
      <c r="W23" s="253"/>
      <c r="X23" s="253"/>
      <c r="Y23" s="254"/>
      <c r="Z23" s="253"/>
      <c r="AA23" s="256"/>
      <c r="AB23" s="256"/>
      <c r="AC23" s="256"/>
      <c r="AD23" s="256"/>
      <c r="AE23" s="256"/>
      <c r="AF23" s="256"/>
      <c r="AG23" s="256"/>
      <c r="AH23" s="256"/>
      <c r="AI23" s="256"/>
      <c r="AJ23" s="256"/>
      <c r="AK23" s="256"/>
      <c r="AL23" s="256"/>
      <c r="AM23" s="256"/>
      <c r="AN23" s="256"/>
      <c r="AO23" s="256"/>
      <c r="AP23" s="256"/>
      <c r="AQ23" s="14"/>
      <c r="AT23" s="13"/>
    </row>
    <row r="24" spans="1:119" ht="24.95" customHeight="1">
      <c r="A24" s="246"/>
      <c r="B24" s="249"/>
      <c r="C24" s="250"/>
      <c r="D24" s="251"/>
      <c r="E24" s="252"/>
      <c r="F24" s="252"/>
      <c r="G24" s="253"/>
      <c r="H24" s="253"/>
      <c r="I24" s="253"/>
      <c r="J24" s="253"/>
      <c r="K24" s="253"/>
      <c r="L24" s="253"/>
      <c r="M24" s="253"/>
      <c r="N24" s="251"/>
      <c r="O24" s="253"/>
      <c r="P24" s="253"/>
      <c r="Q24" s="253"/>
      <c r="R24" s="253"/>
      <c r="S24" s="255"/>
      <c r="T24" s="253"/>
      <c r="U24" s="253"/>
      <c r="V24" s="253"/>
      <c r="W24" s="252"/>
      <c r="X24" s="253"/>
      <c r="Y24" s="253"/>
      <c r="Z24" s="253"/>
      <c r="AA24" s="253"/>
      <c r="AB24" s="253"/>
      <c r="AC24" s="253"/>
      <c r="AD24" s="253"/>
      <c r="AE24" s="253"/>
      <c r="AF24" s="253"/>
      <c r="AG24" s="253"/>
      <c r="AH24" s="253"/>
      <c r="AI24" s="253"/>
      <c r="AJ24" s="253"/>
      <c r="AK24" s="253"/>
      <c r="AL24" s="253"/>
      <c r="AM24" s="253"/>
      <c r="AN24" s="253"/>
      <c r="AO24" s="253"/>
      <c r="AP24" s="253"/>
      <c r="AQ24" s="14"/>
      <c r="AT24" s="13"/>
    </row>
    <row r="25" spans="1:119" ht="24.95" customHeight="1">
      <c r="A25" s="246"/>
      <c r="B25" s="249"/>
      <c r="C25" s="250"/>
      <c r="D25" s="251"/>
      <c r="E25" s="252"/>
      <c r="F25" s="252"/>
      <c r="G25" s="253"/>
      <c r="H25" s="253"/>
      <c r="I25" s="253"/>
      <c r="J25" s="253"/>
      <c r="K25" s="253"/>
      <c r="L25" s="253"/>
      <c r="M25" s="253"/>
      <c r="N25" s="251"/>
      <c r="O25" s="255"/>
      <c r="P25" s="253"/>
      <c r="Q25" s="253"/>
      <c r="R25" s="253"/>
      <c r="S25" s="255"/>
      <c r="T25" s="253"/>
      <c r="U25" s="253"/>
      <c r="V25" s="253"/>
      <c r="W25" s="252"/>
      <c r="X25" s="253"/>
      <c r="Y25" s="253"/>
      <c r="Z25" s="253"/>
      <c r="AA25" s="253"/>
      <c r="AB25" s="253"/>
      <c r="AC25" s="253"/>
      <c r="AD25" s="253"/>
      <c r="AE25" s="253"/>
      <c r="AF25" s="253"/>
      <c r="AG25" s="253"/>
      <c r="AH25" s="253"/>
      <c r="AI25" s="253"/>
      <c r="AJ25" s="253"/>
      <c r="AK25" s="253"/>
      <c r="AL25" s="253"/>
      <c r="AM25" s="253"/>
      <c r="AN25" s="253"/>
      <c r="AO25" s="253"/>
      <c r="AP25" s="253"/>
      <c r="AQ25" s="14"/>
      <c r="AT25" s="13"/>
      <c r="AU25" s="13"/>
      <c r="AV25" s="13"/>
    </row>
    <row r="26" spans="1:119" ht="24.95" customHeight="1">
      <c r="A26" s="246"/>
      <c r="B26" s="249"/>
      <c r="C26" s="250"/>
      <c r="D26" s="251"/>
      <c r="E26" s="252"/>
      <c r="F26" s="252"/>
      <c r="G26" s="253"/>
      <c r="H26" s="253"/>
      <c r="I26" s="253"/>
      <c r="J26" s="253"/>
      <c r="K26" s="253"/>
      <c r="L26" s="253"/>
      <c r="M26" s="253"/>
      <c r="N26" s="251"/>
      <c r="O26" s="253"/>
      <c r="P26" s="252"/>
      <c r="Q26" s="253"/>
      <c r="R26" s="253"/>
      <c r="S26" s="255"/>
      <c r="T26" s="253"/>
      <c r="U26" s="253"/>
      <c r="V26" s="253"/>
      <c r="W26" s="254"/>
      <c r="X26" s="252"/>
      <c r="Y26" s="253"/>
      <c r="Z26" s="253"/>
      <c r="AA26" s="253"/>
      <c r="AB26" s="253"/>
      <c r="AC26" s="253"/>
      <c r="AD26" s="253"/>
      <c r="AE26" s="253"/>
      <c r="AF26" s="253"/>
      <c r="AG26" s="253"/>
      <c r="AH26" s="253"/>
      <c r="AI26" s="253"/>
      <c r="AJ26" s="253"/>
      <c r="AK26" s="253"/>
      <c r="AL26" s="253"/>
      <c r="AM26" s="253"/>
      <c r="AN26" s="253"/>
      <c r="AO26" s="253"/>
      <c r="AP26" s="253"/>
      <c r="AQ26" s="14"/>
      <c r="AT26" s="13"/>
    </row>
    <row r="27" spans="1:119" ht="24.95" customHeight="1">
      <c r="A27" s="246"/>
      <c r="B27" s="249"/>
      <c r="C27" s="250"/>
      <c r="D27" s="251"/>
      <c r="E27" s="252"/>
      <c r="F27" s="252"/>
      <c r="G27" s="253"/>
      <c r="H27" s="253"/>
      <c r="I27" s="253"/>
      <c r="J27" s="253"/>
      <c r="K27" s="253"/>
      <c r="L27" s="253"/>
      <c r="M27" s="253"/>
      <c r="N27" s="251"/>
      <c r="O27" s="253"/>
      <c r="P27" s="254"/>
      <c r="Q27" s="253"/>
      <c r="R27" s="253"/>
      <c r="S27" s="255"/>
      <c r="T27" s="255"/>
      <c r="U27" s="253"/>
      <c r="V27" s="253"/>
      <c r="W27" s="252"/>
      <c r="X27" s="252"/>
      <c r="Y27" s="253"/>
      <c r="Z27" s="253"/>
      <c r="AA27" s="253"/>
      <c r="AB27" s="253"/>
      <c r="AC27" s="253"/>
      <c r="AD27" s="253"/>
      <c r="AE27" s="253"/>
      <c r="AF27" s="253"/>
      <c r="AG27" s="253"/>
      <c r="AH27" s="253"/>
      <c r="AI27" s="253"/>
      <c r="AJ27" s="253"/>
      <c r="AK27" s="253"/>
      <c r="AL27" s="253"/>
      <c r="AM27" s="253"/>
      <c r="AN27" s="253"/>
      <c r="AO27" s="253"/>
      <c r="AP27" s="253"/>
      <c r="AQ27" s="14"/>
      <c r="AT27" s="13"/>
    </row>
    <row r="28" spans="1:119" ht="24.95" customHeight="1">
      <c r="A28" s="246"/>
      <c r="B28" s="249"/>
      <c r="C28" s="250"/>
      <c r="D28" s="251"/>
      <c r="E28" s="252"/>
      <c r="F28" s="252"/>
      <c r="G28" s="253"/>
      <c r="H28" s="253"/>
      <c r="I28" s="253"/>
      <c r="J28" s="253"/>
      <c r="K28" s="251"/>
      <c r="L28" s="251"/>
      <c r="M28" s="254"/>
      <c r="N28" s="251"/>
      <c r="O28" s="253"/>
      <c r="P28" s="251"/>
      <c r="Q28" s="254"/>
      <c r="R28" s="254"/>
      <c r="S28" s="251"/>
      <c r="T28" s="254"/>
      <c r="U28" s="253"/>
      <c r="V28" s="253"/>
      <c r="W28" s="252"/>
      <c r="X28" s="253"/>
      <c r="Y28" s="253"/>
      <c r="Z28" s="253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14"/>
      <c r="AT28" s="13"/>
    </row>
    <row r="29" spans="1:119" ht="24.95" customHeight="1">
      <c r="A29" s="246"/>
      <c r="B29" s="249"/>
      <c r="C29" s="250"/>
      <c r="D29" s="251"/>
      <c r="E29" s="252"/>
      <c r="F29" s="252"/>
      <c r="G29" s="253"/>
      <c r="H29" s="253"/>
      <c r="I29" s="253"/>
      <c r="J29" s="253"/>
      <c r="K29" s="254"/>
      <c r="L29" s="254"/>
      <c r="M29" s="252"/>
      <c r="N29" s="254"/>
      <c r="O29" s="253"/>
      <c r="P29" s="251"/>
      <c r="Q29" s="254"/>
      <c r="R29" s="252"/>
      <c r="S29" s="254"/>
      <c r="T29" s="254"/>
      <c r="U29" s="253"/>
      <c r="V29" s="253"/>
      <c r="W29" s="253"/>
      <c r="X29" s="253"/>
      <c r="Y29" s="253"/>
      <c r="Z29" s="253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47"/>
      <c r="AR29" s="246"/>
      <c r="AS29" s="246"/>
      <c r="AT29" s="248"/>
      <c r="AU29" s="246"/>
      <c r="AV29" s="246"/>
      <c r="AW29" s="246"/>
      <c r="AX29" s="246"/>
      <c r="AY29" s="246"/>
      <c r="AZ29" s="246"/>
      <c r="BA29" s="246"/>
      <c r="BB29" s="246"/>
      <c r="BC29" s="246"/>
      <c r="BD29" s="246"/>
      <c r="BE29" s="246"/>
      <c r="BF29" s="246"/>
      <c r="BG29" s="246"/>
      <c r="BH29" s="246"/>
      <c r="BI29" s="246"/>
      <c r="BJ29" s="246"/>
      <c r="BK29" s="246"/>
      <c r="BL29" s="246"/>
      <c r="BM29" s="246"/>
      <c r="BN29" s="246"/>
      <c r="BO29" s="246"/>
      <c r="BP29" s="246"/>
      <c r="BQ29" s="246"/>
      <c r="BR29" s="246"/>
      <c r="BS29" s="246"/>
      <c r="BT29" s="246"/>
      <c r="BU29" s="246"/>
      <c r="BV29" s="246"/>
      <c r="BW29" s="246"/>
      <c r="BX29" s="246"/>
      <c r="BY29" s="246"/>
      <c r="BZ29" s="246"/>
      <c r="CA29" s="246"/>
      <c r="CB29" s="246"/>
      <c r="CC29" s="246"/>
      <c r="CD29" s="246"/>
      <c r="CE29" s="246"/>
      <c r="CF29" s="246"/>
      <c r="CG29" s="246"/>
      <c r="CH29" s="246"/>
      <c r="CI29" s="246"/>
      <c r="CJ29" s="246"/>
      <c r="CK29" s="246"/>
      <c r="CL29" s="246"/>
      <c r="CM29" s="246"/>
      <c r="CN29" s="246"/>
      <c r="CO29" s="246"/>
      <c r="CP29" s="246"/>
      <c r="CQ29" s="246"/>
      <c r="CR29" s="246"/>
      <c r="CS29" s="246"/>
      <c r="CT29" s="246"/>
      <c r="CU29" s="246"/>
      <c r="CV29" s="246"/>
      <c r="CW29" s="246"/>
      <c r="CX29" s="246"/>
      <c r="CY29" s="246"/>
      <c r="CZ29" s="246"/>
      <c r="DA29" s="246"/>
      <c r="DB29" s="246"/>
      <c r="DC29" s="246"/>
      <c r="DD29" s="246"/>
      <c r="DE29" s="246"/>
      <c r="DF29" s="246"/>
      <c r="DG29" s="246"/>
      <c r="DH29" s="246"/>
      <c r="DI29" s="246"/>
      <c r="DJ29" s="246"/>
      <c r="DK29" s="246"/>
      <c r="DL29" s="246"/>
      <c r="DM29" s="246"/>
      <c r="DN29" s="246"/>
      <c r="DO29" s="246"/>
    </row>
    <row r="30" spans="1:119">
      <c r="A30" s="246"/>
    </row>
    <row r="31" spans="1:119">
      <c r="A31" s="246"/>
    </row>
    <row r="32" spans="1:119">
      <c r="A32" s="246"/>
    </row>
    <row r="33" spans="1:1">
      <c r="A33" s="246"/>
    </row>
    <row r="34" spans="1:1">
      <c r="A34" s="246"/>
    </row>
    <row r="35" spans="1:1">
      <c r="A35" s="246"/>
    </row>
    <row r="36" spans="1:1">
      <c r="A36" s="246"/>
    </row>
    <row r="37" spans="1:1">
      <c r="A37" s="246"/>
    </row>
    <row r="38" spans="1:1">
      <c r="A38" s="246"/>
    </row>
    <row r="39" spans="1:1">
      <c r="A39" s="246"/>
    </row>
    <row r="40" spans="1:1">
      <c r="A40" s="246"/>
    </row>
    <row r="41" spans="1:1">
      <c r="A41" s="246"/>
    </row>
    <row r="42" spans="1:1">
      <c r="A42" s="246"/>
    </row>
    <row r="43" spans="1:1">
      <c r="A43" s="246"/>
    </row>
    <row r="44" spans="1:1">
      <c r="A44" s="246"/>
    </row>
    <row r="45" spans="1:1">
      <c r="A45" s="246"/>
    </row>
    <row r="46" spans="1:1">
      <c r="A46" s="246"/>
    </row>
    <row r="47" spans="1:1">
      <c r="A47" s="246"/>
    </row>
    <row r="48" spans="1:1">
      <c r="A48" s="246"/>
    </row>
    <row r="49" spans="1:1">
      <c r="A49" s="246"/>
    </row>
    <row r="50" spans="1:1">
      <c r="A50" s="246"/>
    </row>
    <row r="51" spans="1:1">
      <c r="A51" s="246"/>
    </row>
    <row r="52" spans="1:1">
      <c r="A52" s="246"/>
    </row>
    <row r="53" spans="1:1">
      <c r="A53" s="246"/>
    </row>
    <row r="54" spans="1:1">
      <c r="A54" s="246"/>
    </row>
    <row r="55" spans="1:1">
      <c r="A55" s="246"/>
    </row>
    <row r="56" spans="1:1">
      <c r="A56" s="246"/>
    </row>
    <row r="57" spans="1:1">
      <c r="A57" s="246"/>
    </row>
    <row r="58" spans="1:1">
      <c r="A58" s="246"/>
    </row>
    <row r="59" spans="1:1">
      <c r="A59" s="246"/>
    </row>
    <row r="60" spans="1:1">
      <c r="A60" s="246"/>
    </row>
    <row r="61" spans="1:1">
      <c r="A61" s="246"/>
    </row>
    <row r="62" spans="1:1">
      <c r="A62" s="246"/>
    </row>
    <row r="63" spans="1:1">
      <c r="A63" s="246"/>
    </row>
    <row r="64" spans="1:1">
      <c r="A64" s="246"/>
    </row>
    <row r="65" spans="1:1">
      <c r="A65" s="246"/>
    </row>
    <row r="66" spans="1:1">
      <c r="A66" s="246"/>
    </row>
    <row r="67" spans="1:1">
      <c r="A67" s="246"/>
    </row>
    <row r="68" spans="1:1">
      <c r="A68" s="246"/>
    </row>
    <row r="69" spans="1:1">
      <c r="A69" s="246"/>
    </row>
    <row r="70" spans="1:1">
      <c r="A70" s="246"/>
    </row>
    <row r="71" spans="1:1">
      <c r="A71" s="246"/>
    </row>
    <row r="72" spans="1:1">
      <c r="A72" s="246"/>
    </row>
    <row r="73" spans="1:1">
      <c r="A73" s="246"/>
    </row>
    <row r="74" spans="1:1">
      <c r="A74" s="246"/>
    </row>
    <row r="75" spans="1:1">
      <c r="A75" s="246"/>
    </row>
    <row r="76" spans="1:1">
      <c r="A76" s="246"/>
    </row>
    <row r="77" spans="1:1">
      <c r="A77" s="246"/>
    </row>
    <row r="78" spans="1:1">
      <c r="A78" s="246"/>
    </row>
    <row r="79" spans="1:1">
      <c r="A79" s="246"/>
    </row>
    <row r="80" spans="1:1">
      <c r="A80" s="246"/>
    </row>
    <row r="81" spans="1:1">
      <c r="A81" s="246"/>
    </row>
    <row r="82" spans="1:1">
      <c r="A82" s="246"/>
    </row>
    <row r="83" spans="1:1">
      <c r="A83" s="246"/>
    </row>
    <row r="84" spans="1:1">
      <c r="A84" s="246"/>
    </row>
    <row r="85" spans="1:1">
      <c r="A85" s="246"/>
    </row>
    <row r="86" spans="1:1">
      <c r="A86" s="246"/>
    </row>
    <row r="87" spans="1:1">
      <c r="A87" s="246"/>
    </row>
    <row r="88" spans="1:1">
      <c r="A88" s="246"/>
    </row>
    <row r="89" spans="1:1">
      <c r="A89" s="246"/>
    </row>
    <row r="90" spans="1:1">
      <c r="A90" s="246"/>
    </row>
    <row r="91" spans="1:1">
      <c r="A91" s="246"/>
    </row>
    <row r="92" spans="1:1">
      <c r="A92" s="246"/>
    </row>
    <row r="93" spans="1:1">
      <c r="A93" s="246"/>
    </row>
    <row r="94" spans="1:1">
      <c r="A94" s="246"/>
    </row>
    <row r="95" spans="1:1">
      <c r="A95" s="246"/>
    </row>
    <row r="96" spans="1:1">
      <c r="A96" s="246"/>
    </row>
    <row r="97" spans="1:1">
      <c r="A97" s="246"/>
    </row>
    <row r="98" spans="1:1">
      <c r="A98" s="246"/>
    </row>
    <row r="99" spans="1:1">
      <c r="A99" s="246"/>
    </row>
    <row r="100" spans="1:1">
      <c r="A100" s="246"/>
    </row>
    <row r="101" spans="1:1">
      <c r="A101" s="246"/>
    </row>
    <row r="102" spans="1:1">
      <c r="A102" s="246"/>
    </row>
    <row r="103" spans="1:1">
      <c r="A103" s="246"/>
    </row>
    <row r="104" spans="1:1">
      <c r="A104" s="246"/>
    </row>
    <row r="105" spans="1:1">
      <c r="A105" s="246"/>
    </row>
    <row r="106" spans="1:1">
      <c r="A106" s="246"/>
    </row>
    <row r="107" spans="1:1">
      <c r="A107" s="246"/>
    </row>
    <row r="108" spans="1:1">
      <c r="A108" s="246"/>
    </row>
    <row r="109" spans="1:1">
      <c r="A109" s="246"/>
    </row>
    <row r="110" spans="1:1">
      <c r="A110" s="246"/>
    </row>
    <row r="111" spans="1:1">
      <c r="A111" s="246"/>
    </row>
    <row r="112" spans="1:1">
      <c r="A112" s="246"/>
    </row>
    <row r="113" spans="1:1">
      <c r="A113" s="246"/>
    </row>
    <row r="114" spans="1:1">
      <c r="A114" s="246"/>
    </row>
    <row r="115" spans="1:1">
      <c r="A115" s="246"/>
    </row>
    <row r="116" spans="1:1">
      <c r="A116" s="246"/>
    </row>
    <row r="117" spans="1:1">
      <c r="A117" s="246"/>
    </row>
    <row r="118" spans="1:1">
      <c r="A118" s="246"/>
    </row>
    <row r="119" spans="1:1">
      <c r="A119" s="246"/>
    </row>
    <row r="120" spans="1:1">
      <c r="A120" s="246"/>
    </row>
    <row r="121" spans="1:1">
      <c r="A121" s="246"/>
    </row>
    <row r="122" spans="1:1">
      <c r="A122" s="246"/>
    </row>
    <row r="123" spans="1:1">
      <c r="A123" s="246"/>
    </row>
    <row r="124" spans="1:1">
      <c r="A124" s="246"/>
    </row>
    <row r="125" spans="1:1">
      <c r="A125" s="246"/>
    </row>
    <row r="126" spans="1:1">
      <c r="A126" s="246"/>
    </row>
    <row r="127" spans="1:1">
      <c r="A127" s="246"/>
    </row>
    <row r="128" spans="1:1">
      <c r="A128" s="246"/>
    </row>
    <row r="129" spans="1:1">
      <c r="A129" s="246"/>
    </row>
    <row r="130" spans="1:1">
      <c r="A130" s="246"/>
    </row>
    <row r="131" spans="1:1">
      <c r="A131" s="246"/>
    </row>
    <row r="132" spans="1:1">
      <c r="A132" s="246"/>
    </row>
    <row r="133" spans="1:1">
      <c r="A133" s="246"/>
    </row>
    <row r="134" spans="1:1">
      <c r="A134" s="246"/>
    </row>
    <row r="135" spans="1:1">
      <c r="A135" s="246"/>
    </row>
    <row r="136" spans="1:1">
      <c r="A136" s="246"/>
    </row>
    <row r="137" spans="1:1">
      <c r="A137" s="246"/>
    </row>
    <row r="138" spans="1:1">
      <c r="A138" s="246"/>
    </row>
    <row r="139" spans="1:1">
      <c r="A139" s="246"/>
    </row>
    <row r="140" spans="1:1">
      <c r="A140" s="246"/>
    </row>
    <row r="141" spans="1:1">
      <c r="A141" s="246"/>
    </row>
    <row r="142" spans="1:1">
      <c r="A142" s="246"/>
    </row>
    <row r="143" spans="1:1">
      <c r="A143" s="246"/>
    </row>
    <row r="144" spans="1:1">
      <c r="A144" s="246"/>
    </row>
    <row r="145" spans="1:1">
      <c r="A145" s="246"/>
    </row>
    <row r="146" spans="1:1">
      <c r="A146" s="246"/>
    </row>
    <row r="147" spans="1:1">
      <c r="A147" s="246"/>
    </row>
    <row r="148" spans="1:1">
      <c r="A148" s="246"/>
    </row>
    <row r="149" spans="1:1">
      <c r="A149" s="246"/>
    </row>
    <row r="150" spans="1:1">
      <c r="A150" s="246"/>
    </row>
    <row r="151" spans="1:1">
      <c r="A151" s="246"/>
    </row>
    <row r="152" spans="1:1">
      <c r="A152" s="246"/>
    </row>
    <row r="153" spans="1:1">
      <c r="A153" s="246"/>
    </row>
    <row r="154" spans="1:1">
      <c r="A154" s="246"/>
    </row>
    <row r="155" spans="1:1">
      <c r="A155" s="246"/>
    </row>
    <row r="156" spans="1:1">
      <c r="A156" s="246"/>
    </row>
    <row r="157" spans="1:1">
      <c r="A157" s="246"/>
    </row>
    <row r="158" spans="1:1">
      <c r="A158" s="246"/>
    </row>
    <row r="159" spans="1:1">
      <c r="A159" s="246"/>
    </row>
    <row r="160" spans="1:1">
      <c r="A160" s="246"/>
    </row>
    <row r="161" spans="1:1">
      <c r="A161" s="246"/>
    </row>
    <row r="162" spans="1:1">
      <c r="A162" s="246"/>
    </row>
    <row r="163" spans="1:1">
      <c r="A163" s="246"/>
    </row>
    <row r="164" spans="1:1">
      <c r="A164" s="246"/>
    </row>
    <row r="165" spans="1:1">
      <c r="A165" s="246"/>
    </row>
    <row r="166" spans="1:1">
      <c r="A166" s="246"/>
    </row>
    <row r="167" spans="1:1">
      <c r="A167" s="246"/>
    </row>
    <row r="168" spans="1:1">
      <c r="A168" s="246"/>
    </row>
    <row r="169" spans="1:1">
      <c r="A169" s="246"/>
    </row>
    <row r="170" spans="1:1">
      <c r="A170" s="246"/>
    </row>
    <row r="171" spans="1:1">
      <c r="A171" s="246"/>
    </row>
    <row r="172" spans="1:1">
      <c r="A172" s="246"/>
    </row>
    <row r="173" spans="1:1">
      <c r="A173" s="246"/>
    </row>
    <row r="174" spans="1:1">
      <c r="A174" s="246"/>
    </row>
    <row r="175" spans="1:1">
      <c r="A175" s="246"/>
    </row>
    <row r="176" spans="1:1">
      <c r="A176" s="246"/>
    </row>
    <row r="177" spans="1:1">
      <c r="A177" s="246"/>
    </row>
    <row r="178" spans="1:1">
      <c r="A178" s="246"/>
    </row>
    <row r="179" spans="1:1">
      <c r="A179" s="246"/>
    </row>
    <row r="180" spans="1:1">
      <c r="A180" s="246"/>
    </row>
    <row r="181" spans="1:1">
      <c r="A181" s="246"/>
    </row>
    <row r="182" spans="1:1">
      <c r="A182" s="246"/>
    </row>
    <row r="183" spans="1:1">
      <c r="A183" s="246"/>
    </row>
    <row r="184" spans="1:1">
      <c r="A184" s="246"/>
    </row>
    <row r="185" spans="1:1">
      <c r="A185" s="246"/>
    </row>
    <row r="186" spans="1:1">
      <c r="A186" s="246"/>
    </row>
    <row r="187" spans="1:1">
      <c r="A187" s="246"/>
    </row>
    <row r="188" spans="1:1">
      <c r="A188" s="246"/>
    </row>
    <row r="189" spans="1:1">
      <c r="A189" s="246"/>
    </row>
    <row r="190" spans="1:1">
      <c r="A190" s="246"/>
    </row>
    <row r="191" spans="1:1">
      <c r="A191" s="246"/>
    </row>
    <row r="192" spans="1:1">
      <c r="A192" s="246"/>
    </row>
    <row r="193" spans="1:1">
      <c r="A193" s="246"/>
    </row>
    <row r="194" spans="1:1">
      <c r="A194" s="246"/>
    </row>
    <row r="195" spans="1:1">
      <c r="A195" s="246"/>
    </row>
    <row r="196" spans="1:1">
      <c r="A196" s="246"/>
    </row>
    <row r="197" spans="1:1">
      <c r="A197" s="246"/>
    </row>
    <row r="198" spans="1:1">
      <c r="A198" s="246"/>
    </row>
    <row r="199" spans="1:1">
      <c r="A199" s="246"/>
    </row>
    <row r="200" spans="1:1">
      <c r="A200" s="246"/>
    </row>
    <row r="201" spans="1:1">
      <c r="A201" s="246"/>
    </row>
    <row r="202" spans="1:1">
      <c r="A202" s="246"/>
    </row>
    <row r="203" spans="1:1">
      <c r="A203" s="246"/>
    </row>
    <row r="204" spans="1:1">
      <c r="A204" s="246"/>
    </row>
    <row r="205" spans="1:1">
      <c r="A205" s="246"/>
    </row>
    <row r="206" spans="1:1">
      <c r="A206" s="246"/>
    </row>
    <row r="207" spans="1:1">
      <c r="A207" s="246"/>
    </row>
    <row r="208" spans="1:1">
      <c r="A208" s="246"/>
    </row>
    <row r="209" spans="1:1">
      <c r="A209" s="246"/>
    </row>
    <row r="210" spans="1:1">
      <c r="A210" s="246"/>
    </row>
    <row r="211" spans="1:1">
      <c r="A211" s="246"/>
    </row>
    <row r="212" spans="1:1">
      <c r="A212" s="246"/>
    </row>
    <row r="213" spans="1:1">
      <c r="A213" s="246"/>
    </row>
    <row r="214" spans="1:1">
      <c r="A214" s="246"/>
    </row>
    <row r="215" spans="1:1">
      <c r="A215" s="246"/>
    </row>
    <row r="216" spans="1:1">
      <c r="A216" s="246"/>
    </row>
  </sheetData>
  <sheetProtection algorithmName="SHA-512" hashValue="QjfiD2BLaWRJ4ibpaSib2+w2aku7YUSosNuWAUrRhIUe34/waPCiWPqDkVo19SUTX/rNSZVRul4xlFHfzo7IEA==" saltValue="LydFWu255/l/JScIIcgAfQ==" spinCount="100000" sheet="1" objects="1" scenarios="1"/>
  <sortState xmlns:xlrd2="http://schemas.microsoft.com/office/spreadsheetml/2017/richdata2" ref="C13:X20">
    <sortCondition ref="C13:C20"/>
  </sortState>
  <mergeCells count="12">
    <mergeCell ref="D7:E7"/>
    <mergeCell ref="F7:G7"/>
    <mergeCell ref="D4:E4"/>
    <mergeCell ref="F4:G4"/>
    <mergeCell ref="H4:I4"/>
    <mergeCell ref="D5:E5"/>
    <mergeCell ref="F5:G5"/>
    <mergeCell ref="D6:E6"/>
    <mergeCell ref="F6:G6"/>
    <mergeCell ref="H5:I5"/>
    <mergeCell ref="H6:I6"/>
    <mergeCell ref="H7:I7"/>
  </mergeCells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666D70F561DF84C8987930C011EEDFF" ma:contentTypeVersion="15" ma:contentTypeDescription="Vytvoří nový dokument" ma:contentTypeScope="" ma:versionID="610fc837ce24244841403680031a3cef">
  <xsd:schema xmlns:xsd="http://www.w3.org/2001/XMLSchema" xmlns:xs="http://www.w3.org/2001/XMLSchema" xmlns:p="http://schemas.microsoft.com/office/2006/metadata/properties" xmlns:ns2="bc2fc3e7-1330-4be1-a5c5-dabdea16aa1e" xmlns:ns3="69be9e84-ee3c-4fd9-99cd-2e9f5c0ef0c7" targetNamespace="http://schemas.microsoft.com/office/2006/metadata/properties" ma:root="true" ma:fieldsID="7f3860b4a98154f50f3586a37f88222c" ns2:_="" ns3:_="">
    <xsd:import namespace="bc2fc3e7-1330-4be1-a5c5-dabdea16aa1e"/>
    <xsd:import namespace="69be9e84-ee3c-4fd9-99cd-2e9f5c0ef0c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2fc3e7-1330-4be1-a5c5-dabdea16aa1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Značky obrázků" ma:readOnly="false" ma:fieldId="{5cf76f15-5ced-4ddc-b409-7134ff3c332f}" ma:taxonomyMulti="true" ma:sspId="0017e234-cef2-4f3c-ab2e-2310b20814e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dexed="true" ma:internalName="MediaServiceLocatio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be9e84-ee3c-4fd9-99cd-2e9f5c0ef0c7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Sloupec zachycení celé taxonomie" ma:hidden="true" ma:list="{67a9a418-a782-4341-ad6f-06d1a47248a7}" ma:internalName="TaxCatchAll" ma:showField="CatchAllData" ma:web="69be9e84-ee3c-4fd9-99cd-2e9f5c0ef0c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279AB54-CA91-4B13-B43B-142C5DE21931}"/>
</file>

<file path=customXml/itemProps2.xml><?xml version="1.0" encoding="utf-8"?>
<ds:datastoreItem xmlns:ds="http://schemas.openxmlformats.org/officeDocument/2006/customXml" ds:itemID="{012BBC19-9A9F-43C4-A2D1-29CD22F375E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Nedodržení deklarovaných znaků</vt:lpstr>
      <vt:lpstr>Nedodržení limitů nežádoucích l</vt:lpstr>
      <vt:lpstr>Krmné suroviny</vt:lpstr>
      <vt:lpstr>PAP, GMO</vt:lpstr>
      <vt:lpstr>Mykotoxiny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61073</dc:creator>
  <cp:lastModifiedBy>Hlavová Zora</cp:lastModifiedBy>
  <dcterms:created xsi:type="dcterms:W3CDTF">2013-10-10T11:46:21Z</dcterms:created>
  <dcterms:modified xsi:type="dcterms:W3CDTF">2024-07-09T12:53:52Z</dcterms:modified>
</cp:coreProperties>
</file>