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kzuz-my.sharepoint.com/personal/10796_ukzuz_cz/Documents/Documents/Od Ivy/Filtrování/2024/"/>
    </mc:Choice>
  </mc:AlternateContent>
  <xr:revisionPtr revIDLastSave="6479" documentId="8_{40EF902A-D5CB-4834-A672-58C0528237F0}" xr6:coauthVersionLast="47" xr6:coauthVersionMax="47" xr10:uidLastSave="{7D186C78-62DB-44C9-A9B6-810A8CBD59D6}"/>
  <workbookProtection workbookAlgorithmName="SHA-512" workbookHashValue="jueOVZTYvIpwg4NcM4D124fNizcq1MkS6LrN64LPu+tNVD5MhFRa4DfW/b8QAIeUeLKQtGOOF6OYG4jAatBxfA==" workbookSaltValue="b1lfqT2pxfF4dn1H6Iu9RA==" workbookSpinCount="100000" lockStructure="1"/>
  <bookViews>
    <workbookView xWindow="-120" yWindow="-120" windowWidth="24240" windowHeight="13140" xr2:uid="{00000000-000D-0000-FFFF-FFFF00000000}"/>
  </bookViews>
  <sheets>
    <sheet name="Nedodržení deklarovaných znaků" sheetId="1" r:id="rId1"/>
    <sheet name="Nedodržení limitů nežádoucích l" sheetId="2" r:id="rId2"/>
    <sheet name="Krmné suroviny" sheetId="3" r:id="rId3"/>
    <sheet name="PAP, GMO" sheetId="4" r:id="rId4"/>
    <sheet name="Mykotoxin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S68" i="2" l="1"/>
  <c r="HR68" i="2"/>
  <c r="HS67" i="2"/>
  <c r="HR67" i="2"/>
  <c r="HS66" i="2"/>
  <c r="HR66" i="2"/>
  <c r="G45" i="2"/>
  <c r="H45" i="2"/>
  <c r="I45" i="2"/>
  <c r="J45" i="2"/>
  <c r="K45" i="2"/>
  <c r="G46" i="2"/>
  <c r="H46" i="2"/>
  <c r="I46" i="2"/>
  <c r="J46" i="2"/>
  <c r="K46" i="2"/>
  <c r="G47" i="2"/>
  <c r="H47" i="2"/>
  <c r="I47" i="2"/>
  <c r="J47" i="2"/>
  <c r="K47" i="2"/>
  <c r="Q18" i="1"/>
  <c r="Q19" i="1"/>
  <c r="Q20" i="1"/>
  <c r="O10" i="1"/>
  <c r="O11" i="1"/>
  <c r="O12" i="1"/>
  <c r="F10" i="1"/>
  <c r="G10" i="1"/>
  <c r="H10" i="1"/>
  <c r="I10" i="1"/>
  <c r="J10" i="1"/>
  <c r="K10" i="1"/>
  <c r="L10" i="1"/>
  <c r="M10" i="1"/>
  <c r="N10" i="1"/>
  <c r="Q10" i="1"/>
  <c r="R10" i="1"/>
  <c r="S10" i="1"/>
  <c r="T10" i="1"/>
  <c r="F11" i="1"/>
  <c r="G11" i="1"/>
  <c r="H11" i="1"/>
  <c r="I11" i="1"/>
  <c r="J11" i="1"/>
  <c r="K11" i="1"/>
  <c r="L11" i="1"/>
  <c r="M11" i="1"/>
  <c r="N11" i="1"/>
  <c r="Q11" i="1"/>
  <c r="R11" i="1"/>
  <c r="S11" i="1"/>
  <c r="T11" i="1"/>
  <c r="F12" i="1"/>
  <c r="G12" i="1"/>
  <c r="H12" i="1"/>
  <c r="I12" i="1"/>
  <c r="J12" i="1"/>
  <c r="K12" i="1"/>
  <c r="L12" i="1"/>
  <c r="M12" i="1"/>
  <c r="N12" i="1"/>
  <c r="Q12" i="1"/>
  <c r="R12" i="1"/>
  <c r="S12" i="1"/>
  <c r="T12" i="1"/>
  <c r="C10" i="1"/>
  <c r="D10" i="1"/>
  <c r="E10" i="1"/>
  <c r="C11" i="1"/>
  <c r="D11" i="1"/>
  <c r="E11" i="1"/>
  <c r="C12" i="1"/>
  <c r="D12" i="1"/>
  <c r="E12" i="1"/>
  <c r="C39" i="1" l="1"/>
  <c r="D39" i="1"/>
  <c r="E39" i="1"/>
  <c r="F39" i="1"/>
  <c r="G39" i="1"/>
  <c r="K39" i="1"/>
  <c r="L39" i="1"/>
  <c r="M39" i="1"/>
  <c r="N39" i="1"/>
  <c r="O39" i="1"/>
  <c r="P39" i="1"/>
  <c r="Q39" i="1"/>
  <c r="R39" i="1"/>
  <c r="C40" i="1"/>
  <c r="D40" i="1"/>
  <c r="E40" i="1"/>
  <c r="F40" i="1"/>
  <c r="G40" i="1"/>
  <c r="K40" i="1"/>
  <c r="L40" i="1"/>
  <c r="M40" i="1"/>
  <c r="N40" i="1"/>
  <c r="O40" i="1"/>
  <c r="P40" i="1"/>
  <c r="Q40" i="1"/>
  <c r="R40" i="1"/>
  <c r="C41" i="1"/>
  <c r="D41" i="1"/>
  <c r="E41" i="1"/>
  <c r="F41" i="1"/>
  <c r="G41" i="1"/>
  <c r="K41" i="1"/>
  <c r="L41" i="1"/>
  <c r="M41" i="1"/>
  <c r="N41" i="1"/>
  <c r="O41" i="1"/>
  <c r="P41" i="1"/>
  <c r="Q41" i="1"/>
  <c r="R41" i="1"/>
  <c r="D58" i="1" l="1"/>
  <c r="G58" i="1"/>
  <c r="D59" i="1"/>
  <c r="G59" i="1"/>
  <c r="D60" i="1"/>
  <c r="G60" i="1"/>
  <c r="F49" i="1"/>
  <c r="G49" i="1"/>
  <c r="H49" i="1"/>
  <c r="I49" i="1"/>
  <c r="F50" i="1"/>
  <c r="G50" i="1"/>
  <c r="H50" i="1"/>
  <c r="I50" i="1"/>
  <c r="F51" i="1"/>
  <c r="G51" i="1"/>
  <c r="H51" i="1"/>
  <c r="I51" i="1"/>
  <c r="E49" i="1"/>
  <c r="E50" i="1"/>
  <c r="E51" i="1"/>
  <c r="N30" i="1"/>
  <c r="N31" i="1"/>
  <c r="N32" i="1"/>
  <c r="H30" i="1"/>
  <c r="I30" i="1"/>
  <c r="H31" i="1"/>
  <c r="I31" i="1"/>
  <c r="H32" i="1"/>
  <c r="I32" i="1"/>
  <c r="N18" i="1"/>
  <c r="N19" i="1"/>
  <c r="N20" i="1"/>
  <c r="K18" i="1"/>
  <c r="K19" i="1"/>
  <c r="K20" i="1"/>
  <c r="H18" i="1"/>
  <c r="H19" i="1"/>
  <c r="H20" i="1"/>
  <c r="K66" i="2"/>
  <c r="L66" i="2"/>
  <c r="Z66" i="2"/>
  <c r="AB66" i="2"/>
  <c r="AC66" i="2"/>
  <c r="AD66" i="2"/>
  <c r="K67" i="2"/>
  <c r="L67" i="2"/>
  <c r="Z67" i="2"/>
  <c r="AB67" i="2"/>
  <c r="AC67" i="2"/>
  <c r="AD67" i="2"/>
  <c r="K68" i="2"/>
  <c r="L68" i="2"/>
  <c r="Z68" i="2"/>
  <c r="AB68" i="2"/>
  <c r="AC68" i="2"/>
  <c r="AD68" i="2"/>
  <c r="C45" i="2"/>
  <c r="D45" i="2"/>
  <c r="E45" i="2"/>
  <c r="F45" i="2"/>
  <c r="C46" i="2"/>
  <c r="D46" i="2"/>
  <c r="E46" i="2"/>
  <c r="F46" i="2"/>
  <c r="C47" i="2"/>
  <c r="D47" i="2"/>
  <c r="E47" i="2"/>
  <c r="F47" i="2"/>
  <c r="X35" i="2"/>
  <c r="Y35" i="2"/>
  <c r="Z35" i="2"/>
  <c r="AA35" i="2"/>
  <c r="AB35" i="2"/>
  <c r="X36" i="2"/>
  <c r="Y36" i="2"/>
  <c r="Z36" i="2"/>
  <c r="AA36" i="2"/>
  <c r="AB36" i="2"/>
  <c r="X37" i="2"/>
  <c r="Y37" i="2"/>
  <c r="Z37" i="2"/>
  <c r="AA37" i="2"/>
  <c r="AB37" i="2"/>
  <c r="C23" i="2"/>
  <c r="C24" i="2"/>
  <c r="C25" i="2"/>
  <c r="H12" i="2"/>
  <c r="I12" i="2"/>
  <c r="J12" i="2"/>
  <c r="K12" i="2"/>
  <c r="L12" i="2"/>
  <c r="M12" i="2"/>
  <c r="O12" i="2"/>
  <c r="P12" i="2"/>
  <c r="H13" i="2"/>
  <c r="I13" i="2"/>
  <c r="J13" i="2"/>
  <c r="K13" i="2"/>
  <c r="L13" i="2"/>
  <c r="M13" i="2"/>
  <c r="O13" i="2"/>
  <c r="P13" i="2"/>
  <c r="H14" i="2"/>
  <c r="I14" i="2"/>
  <c r="J14" i="2"/>
  <c r="K14" i="2"/>
  <c r="L14" i="2"/>
  <c r="M14" i="2"/>
  <c r="O14" i="2"/>
  <c r="P14" i="2"/>
  <c r="C12" i="2"/>
  <c r="C13" i="2"/>
  <c r="C14" i="2"/>
  <c r="C66" i="2" l="1"/>
  <c r="I66" i="2"/>
  <c r="C67" i="2"/>
  <c r="I67" i="2"/>
  <c r="C68" i="2"/>
  <c r="I68" i="2"/>
  <c r="M49" i="1" l="1"/>
  <c r="M50" i="1"/>
  <c r="M51" i="1"/>
  <c r="R30" i="1"/>
  <c r="R31" i="1"/>
  <c r="R32" i="1"/>
  <c r="C35" i="2" l="1"/>
  <c r="C36" i="2"/>
  <c r="C37" i="2"/>
  <c r="C58" i="1" l="1"/>
  <c r="C59" i="1"/>
  <c r="C60" i="1"/>
  <c r="J49" i="1"/>
  <c r="K49" i="1"/>
  <c r="L49" i="1"/>
  <c r="J50" i="1"/>
  <c r="K50" i="1"/>
  <c r="L50" i="1"/>
  <c r="J51" i="1"/>
  <c r="K51" i="1"/>
  <c r="L51" i="1"/>
  <c r="G30" i="1"/>
  <c r="J30" i="1"/>
  <c r="G31" i="1"/>
  <c r="J31" i="1"/>
  <c r="G32" i="1"/>
  <c r="J32" i="1"/>
  <c r="M18" i="1"/>
  <c r="M19" i="1"/>
  <c r="M20" i="1"/>
  <c r="J18" i="1"/>
  <c r="J19" i="1"/>
  <c r="J20" i="1"/>
  <c r="G18" i="1"/>
  <c r="G19" i="1"/>
  <c r="G20" i="1"/>
  <c r="J66" i="2" l="1"/>
  <c r="J67" i="2"/>
  <c r="J68" i="2"/>
  <c r="L18" i="1" l="1"/>
  <c r="L19" i="1"/>
  <c r="L20" i="1"/>
  <c r="M30" i="1"/>
  <c r="O30" i="1"/>
  <c r="P30" i="1"/>
  <c r="Q30" i="1"/>
  <c r="M31" i="1"/>
  <c r="O31" i="1"/>
  <c r="P31" i="1"/>
  <c r="Q31" i="1"/>
  <c r="M32" i="1"/>
  <c r="O32" i="1"/>
  <c r="P32" i="1"/>
  <c r="Q32" i="1"/>
  <c r="C49" i="1" l="1"/>
  <c r="D49" i="1"/>
  <c r="C50" i="1"/>
  <c r="D50" i="1"/>
  <c r="C51" i="1"/>
  <c r="D51" i="1"/>
  <c r="C30" i="1"/>
  <c r="D30" i="1"/>
  <c r="E30" i="1"/>
  <c r="F30" i="1"/>
  <c r="K30" i="1"/>
  <c r="L30" i="1"/>
  <c r="C31" i="1"/>
  <c r="D31" i="1"/>
  <c r="E31" i="1"/>
  <c r="F31" i="1"/>
  <c r="K31" i="1"/>
  <c r="L31" i="1"/>
  <c r="C32" i="1"/>
  <c r="D32" i="1"/>
  <c r="E32" i="1"/>
  <c r="F32" i="1"/>
  <c r="K32" i="1"/>
  <c r="L32" i="1"/>
  <c r="C18" i="1"/>
  <c r="D18" i="1"/>
  <c r="E18" i="1"/>
  <c r="F18" i="1"/>
  <c r="I18" i="1"/>
  <c r="C19" i="1"/>
  <c r="D19" i="1"/>
  <c r="E19" i="1"/>
  <c r="F19" i="1"/>
  <c r="I19" i="1"/>
  <c r="C20" i="1"/>
  <c r="D20" i="1"/>
  <c r="E20" i="1"/>
  <c r="F20" i="1"/>
  <c r="I20" i="1"/>
</calcChain>
</file>

<file path=xl/sharedStrings.xml><?xml version="1.0" encoding="utf-8"?>
<sst xmlns="http://schemas.openxmlformats.org/spreadsheetml/2006/main" count="1904" uniqueCount="420">
  <si>
    <t>Minimum</t>
  </si>
  <si>
    <t>Maximum</t>
  </si>
  <si>
    <t>Medián</t>
  </si>
  <si>
    <t>Číslo PoKZ</t>
  </si>
  <si>
    <t>SKOT</t>
  </si>
  <si>
    <t>DRŮBEŽ</t>
  </si>
  <si>
    <t>PRASATA</t>
  </si>
  <si>
    <t>DOPLŇKOVÉ LÁTKY, PREMIXY</t>
  </si>
  <si>
    <t xml:space="preserve">Kategorie </t>
  </si>
  <si>
    <t>Počet analyzovaných vzorků</t>
  </si>
  <si>
    <t>Počet nevyhovujících vzorků</t>
  </si>
  <si>
    <t>Podíl nevyhovujících vzorků</t>
  </si>
  <si>
    <t>Zrna obilovin a výrobky z nich získané</t>
  </si>
  <si>
    <t>Olejnatá semena, olejnaté plody a výrobky z nich získané</t>
  </si>
  <si>
    <t>Semena luskovin a výrobky z nich získané</t>
  </si>
  <si>
    <t>Hlízy, kořeny a výrobky z nich získané</t>
  </si>
  <si>
    <t>Ostatní semena a plody a výrobky z nich získané</t>
  </si>
  <si>
    <t>Pícniny, objemná krmiva a výrobky z nich získané</t>
  </si>
  <si>
    <t>Ostatní rostliny, řasy a výrobky z nich získané</t>
  </si>
  <si>
    <t>Mlečné výrobky a výrobky z nich získané</t>
  </si>
  <si>
    <t>Výrobky ze suchozemských zvířat a výrobky z nich získané</t>
  </si>
  <si>
    <t>Ryby, ostatní vodní živočichové a výrobky z nich získané</t>
  </si>
  <si>
    <t>Minerální látky a výrobky z nich získané</t>
  </si>
  <si>
    <t xml:space="preserve">(Vedlejší) výrobky z fermentace mikroorganismů </t>
  </si>
  <si>
    <t>Různé</t>
  </si>
  <si>
    <t>Komodita</t>
  </si>
  <si>
    <t>Krmné suroviny mimo rybí moučku</t>
  </si>
  <si>
    <t>Rybí moučka</t>
  </si>
  <si>
    <t>Krmné směsi</t>
  </si>
  <si>
    <t>VÝSLEDKY KONTROLY DODRŽOVÁNÍ DEKLAROVANÝCH JAKOSTNÍCH ZNAKŮ KRMNÝCH PRODUKTŮ</t>
  </si>
  <si>
    <t>VÝSLEDKY KONTROLY DODRŽOVÁNÍ MAXIMÁLNÍCH POVOLENÝCH LIMITŮ NEŽÁDOUCÍCH LÁTEK V KRMIVECH</t>
  </si>
  <si>
    <t>Krmné suroviny</t>
  </si>
  <si>
    <t>VÝSLEDKY KONTROLY DODRŽOVÁNÍ BEZPEČNOSTI A JAKOSTI KRMNÝCH SUROVIN</t>
  </si>
  <si>
    <t>Pozn: červeně označeny nevyhovující vzorky a hodnoty parametrů</t>
  </si>
  <si>
    <t>PoKZ - protokol o kontrolním zjištění ÚKZÚZ</t>
  </si>
  <si>
    <t>VÝSLEDKY KONTROLY PŘÍTOMNOSTI NEPOVOLENÝCH ZPRACOVANÝCH ŽIVOČIŠNÝCH BÍLKOVIN V KRMIVECH</t>
  </si>
  <si>
    <t>VÝSLEDKY KONTROLY PŘÍTOMNOSTI NEPOVOLENÝCH GENETICKY MODIFIKOVANÝCH ORGANISMŮ V KRMIVECH</t>
  </si>
  <si>
    <r>
      <t xml:space="preserve">Měď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</si>
  <si>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Zinek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</si>
  <si>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Sušina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</si>
  <si>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Mangan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</si>
  <si>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Selen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</si>
  <si>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Lasalocid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</si>
  <si>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Monensin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</si>
  <si>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Narasin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</si>
  <si>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Nikarbazin   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</si>
  <si>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Robenidin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</si>
  <si>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Salinomycin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</si>
  <si>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Semduramicin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</si>
  <si>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A          </t>
    </r>
    <r>
      <rPr>
        <sz val="11"/>
        <color theme="1"/>
        <rFont val="Calibri"/>
        <family val="2"/>
        <charset val="238"/>
        <scheme val="minor"/>
      </rPr>
      <t xml:space="preserve"> (mj.kg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</si>
  <si>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Olovo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</si>
  <si>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Kadmium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</si>
  <si>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Rtuť      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</si>
  <si>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Arsen   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</si>
  <si>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Sušina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</si>
  <si>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Protein                        </t>
    </r>
    <r>
      <rPr>
        <sz val="11"/>
        <rFont val="Calibri"/>
        <family val="2"/>
        <charset val="238"/>
        <scheme val="minor"/>
      </rPr>
      <t xml:space="preserve">  (%)</t>
    </r>
  </si>
  <si>
    <r>
      <t xml:space="preserve">Popel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</si>
  <si>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Vláknina                     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</si>
  <si>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r>
      <t xml:space="preserve">Vápník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</si>
  <si>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Fosfor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</si>
  <si>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Sodík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</si>
  <si>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Hořčík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</si>
  <si>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VÝSLEDKY VÝSKYTU MYKOTOXINŮ V KRMNÝCH PRODUKTECH</t>
  </si>
  <si>
    <t>Obiloviny</t>
  </si>
  <si>
    <t>Ostatní krmné suroviny</t>
  </si>
  <si>
    <t>Zearalenon</t>
  </si>
  <si>
    <t>Fumonisin B1</t>
  </si>
  <si>
    <t>Fumonisin B2</t>
  </si>
  <si>
    <t>Fumonisin B1+B2</t>
  </si>
  <si>
    <t>Ochratoxin A</t>
  </si>
  <si>
    <t>Deoxynivalenol</t>
  </si>
  <si>
    <t>T2-toxin</t>
  </si>
  <si>
    <t>HT2-toxin</t>
  </si>
  <si>
    <t>T2 + HT2 toxin</t>
  </si>
  <si>
    <t>KRMNÉ SUROVINY</t>
  </si>
  <si>
    <r>
      <t xml:space="preserve">Vitamin E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</si>
  <si>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Lysin                    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</si>
  <si>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Methionin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</si>
  <si>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OVCE, KOZY, KRÁLÍCI, KONĚ, RYBY</t>
  </si>
  <si>
    <r>
      <t xml:space="preserve">Tuk 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</si>
  <si>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Komponenty suchozemských živočichů</t>
  </si>
  <si>
    <r>
      <t xml:space="preserve">Aflatoxin B1         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sz val="11"/>
        <color theme="1"/>
        <rFont val="Calibri"/>
        <family val="2"/>
        <charset val="238"/>
      </rPr>
      <t>µg.kg</t>
    </r>
    <r>
      <rPr>
        <vertAlign val="superscript"/>
        <sz val="11"/>
        <color theme="1"/>
        <rFont val="Calibri"/>
        <family val="2"/>
        <charset val="238"/>
      </rPr>
      <t>-1</t>
    </r>
    <r>
      <rPr>
        <sz val="11"/>
        <color theme="1"/>
        <rFont val="Calibri"/>
        <family val="2"/>
        <charset val="238"/>
      </rPr>
      <t>)</t>
    </r>
  </si>
  <si>
    <r>
      <t xml:space="preserve">Aflatoxin B2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</si>
  <si>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Aflatoxin G1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</si>
  <si>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Zearalenon   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</si>
  <si>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Fumonisin B1              </t>
    </r>
    <r>
      <rPr>
        <sz val="11"/>
        <color theme="1"/>
        <rFont val="Calibri"/>
        <family val="2"/>
        <charset val="238"/>
        <scheme val="minor"/>
      </rPr>
      <t xml:space="preserve">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</si>
  <si>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Fumonisin B2   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</si>
  <si>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Fumonisin B1+B2   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</si>
  <si>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Ochratoxin A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</si>
  <si>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Deoxynivalenol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</si>
  <si>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T2-toxin  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</si>
  <si>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HT2-toxin 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</si>
  <si>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T2 + HT2 toxin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</si>
  <si>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 xml:space="preserve">Beauvericin  </t>
    </r>
    <r>
      <rPr>
        <sz val="11"/>
        <color theme="1"/>
        <rFont val="Calibri"/>
        <family val="2"/>
        <charset val="238"/>
        <scheme val="minor"/>
      </rPr>
      <t xml:space="preserve">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</si>
  <si>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Enniatin A</t>
    </r>
    <r>
      <rPr>
        <sz val="11"/>
        <color theme="1"/>
        <rFont val="Calibri"/>
        <family val="2"/>
        <charset val="238"/>
        <scheme val="minor"/>
      </rPr>
      <t xml:space="preserve"> 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</si>
  <si>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Enniatin A1</t>
    </r>
    <r>
      <rPr>
        <sz val="11"/>
        <color theme="1"/>
        <rFont val="Calibri"/>
        <family val="2"/>
        <charset val="238"/>
        <scheme val="minor"/>
      </rPr>
      <t xml:space="preserve"> 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</si>
  <si>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 xml:space="preserve">Enniatin B  </t>
    </r>
    <r>
      <rPr>
        <sz val="11"/>
        <color theme="1"/>
        <rFont val="Calibri"/>
        <family val="2"/>
        <charset val="238"/>
        <scheme val="minor"/>
      </rPr>
      <t xml:space="preserve">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</si>
  <si>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Enniatin B1</t>
    </r>
    <r>
      <rPr>
        <sz val="11"/>
        <color theme="1"/>
        <rFont val="Calibri"/>
        <family val="2"/>
        <charset val="238"/>
        <scheme val="minor"/>
      </rPr>
      <t xml:space="preserve">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</si>
  <si>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Nivalenol</t>
    </r>
    <r>
      <rPr>
        <sz val="11"/>
        <color theme="1"/>
        <rFont val="Calibri"/>
        <family val="2"/>
        <charset val="238"/>
        <scheme val="minor"/>
      </rPr>
      <t xml:space="preserve"> 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</si>
  <si>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>VÝSLEDKY OBSAHU MYKOTOXINŮ V OBILOVINÁCH</t>
    </r>
    <r>
      <rPr>
        <sz val="11"/>
        <color theme="1"/>
        <rFont val="Arial Unicode MS"/>
        <family val="2"/>
        <charset val="238"/>
      </rPr>
      <t xml:space="preserve"> (µg.kg</t>
    </r>
    <r>
      <rPr>
        <vertAlign val="superscript"/>
        <sz val="11"/>
        <color theme="1"/>
        <rFont val="Arial Unicode MS"/>
        <family val="2"/>
        <charset val="238"/>
      </rPr>
      <t>-1</t>
    </r>
    <r>
      <rPr>
        <sz val="11"/>
        <color theme="1"/>
        <rFont val="Arial Unicode MS"/>
        <family val="2"/>
        <charset val="238"/>
      </rPr>
      <t>)</t>
    </r>
  </si>
  <si>
    <t>Materiál</t>
  </si>
  <si>
    <r>
      <t xml:space="preserve">Sušina                  </t>
    </r>
    <r>
      <rPr>
        <sz val="11"/>
        <color theme="1"/>
        <rFont val="Calibri"/>
        <family val="2"/>
        <charset val="238"/>
        <scheme val="minor"/>
      </rPr>
      <t>(%)</t>
    </r>
  </si>
  <si>
    <t>Aflatoxin B1</t>
  </si>
  <si>
    <t>Aflatoxin B2</t>
  </si>
  <si>
    <t>Aflatoxin G1</t>
  </si>
  <si>
    <t>Aflatoxin G2</t>
  </si>
  <si>
    <t>Beauvericin</t>
  </si>
  <si>
    <t>Enniatin A</t>
  </si>
  <si>
    <t>Enniatin A1</t>
  </si>
  <si>
    <t>Enniatin B</t>
  </si>
  <si>
    <t>Enniatin B1</t>
  </si>
  <si>
    <t>Nivalenol</t>
  </si>
  <si>
    <r>
      <t xml:space="preserve">Tuk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</si>
  <si>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Železo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</si>
  <si>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D3          </t>
    </r>
    <r>
      <rPr>
        <sz val="11"/>
        <color theme="1"/>
        <rFont val="Calibri"/>
        <family val="2"/>
        <charset val="238"/>
        <scheme val="minor"/>
      </rPr>
      <t>(mj.kg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</si>
  <si>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Diclazuril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</si>
  <si>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Halofuginon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</si>
  <si>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Aflatoxin G2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</si>
  <si>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Amprolium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</si>
  <si>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Carbadox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</si>
  <si>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Ergokrystin</t>
  </si>
  <si>
    <t>Ergokrystinin</t>
  </si>
  <si>
    <t>Ergotamin</t>
  </si>
  <si>
    <t>Ergotaminin</t>
  </si>
  <si>
    <t>Ergokryptin</t>
  </si>
  <si>
    <t>Ergokryptinin</t>
  </si>
  <si>
    <t>Ergometrin</t>
  </si>
  <si>
    <t>Ergometrinin</t>
  </si>
  <si>
    <t>Ergosin</t>
  </si>
  <si>
    <t>Ergosinin</t>
  </si>
  <si>
    <t>Ergokornin</t>
  </si>
  <si>
    <t>Ergokorninin</t>
  </si>
  <si>
    <t>Monokrotalin</t>
  </si>
  <si>
    <t>Retrorsin</t>
  </si>
  <si>
    <t>Senecionin</t>
  </si>
  <si>
    <t>Senkirkin</t>
  </si>
  <si>
    <t>Senecifyllin</t>
  </si>
  <si>
    <r>
      <t xml:space="preserve">Močovina         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</si>
  <si>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r>
      <t xml:space="preserve">Ergokrystin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</si>
  <si>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Ergokrystinin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</si>
  <si>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Ergotamin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</si>
  <si>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Ergotaminin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</si>
  <si>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Ergokryptin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</si>
  <si>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Ergokryptinin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</si>
  <si>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Ergometrin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</si>
  <si>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Ergometrinin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</si>
  <si>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Ergosin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</si>
  <si>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Ergosinin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</si>
  <si>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Ergokronin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</si>
  <si>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Ergokroninin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</si>
  <si>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Monokrotalin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</si>
  <si>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Retrorsin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</si>
  <si>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Senecionin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</si>
  <si>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Senkirkin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</si>
  <si>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Senecifyllin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</si>
  <si>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Železo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</si>
  <si>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E          </t>
    </r>
    <r>
      <rPr>
        <sz val="11"/>
        <color theme="1"/>
        <rFont val="Calibri"/>
        <family val="2"/>
        <charset val="238"/>
        <scheme val="minor"/>
      </rPr>
      <t xml:space="preserve"> (mj.kg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</si>
  <si>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DOMÁCÍ A OSTATNÍ ZVÍŘATA</t>
  </si>
  <si>
    <r>
      <t xml:space="preserve">Jod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</si>
  <si>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Nikl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</si>
  <si>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E jako </t>
    </r>
    <r>
      <rPr>
        <b/>
        <sz val="11"/>
        <color theme="1"/>
        <rFont val="Calibri"/>
        <family val="2"/>
        <charset val="238"/>
      </rPr>
      <t>α</t>
    </r>
    <r>
      <rPr>
        <b/>
        <sz val="8.8000000000000007"/>
        <color theme="1"/>
        <rFont val="Calibri"/>
        <family val="2"/>
        <charset val="238"/>
      </rPr>
      <t>-</t>
    </r>
    <r>
      <rPr>
        <b/>
        <sz val="11"/>
        <color theme="1"/>
        <rFont val="Calibri"/>
        <family val="2"/>
        <charset val="238"/>
      </rPr>
      <t>tokoferol acetát</t>
    </r>
    <r>
      <rPr>
        <b/>
        <sz val="11"/>
        <color theme="1"/>
        <rFont val="Calibri"/>
        <family val="2"/>
        <charset val="238"/>
        <scheme val="minor"/>
      </rPr>
      <t xml:space="preserve">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</si>
  <si>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Obsah vody 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</si>
  <si>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Glycerol                     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</si>
  <si>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r>
      <t xml:space="preserve">MONG                     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</si>
  <si>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r>
      <t xml:space="preserve">Methanol 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</si>
  <si>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Acetamiprid (mg.kg-1)</t>
  </si>
  <si>
    <t>Acefát             (mg.kg-1)</t>
  </si>
  <si>
    <t>Aldikarb       (mg.kg-1)</t>
  </si>
  <si>
    <t>Aldrin              (mg.kg-1)</t>
  </si>
  <si>
    <t>Aldrin a Dieldrin (suma)        (mg.kg-1)</t>
  </si>
  <si>
    <t>Azinfos-methyl (mg.kg-1)</t>
  </si>
  <si>
    <t>Azoxystrobin (mg.kg-1)</t>
  </si>
  <si>
    <t>Bifenthrin (suma izomerů)  (mg.kg-1)</t>
  </si>
  <si>
    <t>Bitertanol (mg.kg-1)</t>
  </si>
  <si>
    <t>Bixafen            (mg.kg-1)</t>
  </si>
  <si>
    <t>Boskalid           (mg.kg-1)</t>
  </si>
  <si>
    <t>Bromuconazole (mg.kg-1)</t>
  </si>
  <si>
    <t>Bupirimát (mg.kg-1)</t>
  </si>
  <si>
    <t>Buprofezin (mg.kg-1)</t>
  </si>
  <si>
    <t>Kadusafos (mg.kg-1)</t>
  </si>
  <si>
    <t>Karbaryl          (mg.kg-1)</t>
  </si>
  <si>
    <t>Karbendazim (mg.kg-1)</t>
  </si>
  <si>
    <t>Karbofuran (mg.kg-1)</t>
  </si>
  <si>
    <t>3-hydroxy karbofuran (mg.kg-1)</t>
  </si>
  <si>
    <t>Karboxin  (mg.kg-1)</t>
  </si>
  <si>
    <t>Chlorantraniliprol (mg.kg-1)</t>
  </si>
  <si>
    <t>Chlorfenapyr (mg.kg-1)</t>
  </si>
  <si>
    <t>Chlorfenvinfos (mg.kg-1)</t>
  </si>
  <si>
    <t>Chlormekvát chlorid (suma) (mg.kg-1)</t>
  </si>
  <si>
    <t>Chlorprofam (mg.kg-1)</t>
  </si>
  <si>
    <t>Chlorpyrifos (mg.kg-1)</t>
  </si>
  <si>
    <t>Chlorpyrifos-methyl               (mg.kg-1)</t>
  </si>
  <si>
    <t>Klothianidin (mg.kg-1)</t>
  </si>
  <si>
    <t>Cyfluthrin (suma izomerů)  (mg.kg-1)</t>
  </si>
  <si>
    <t>Lambda-cyhalothrin (mg.kg-1)</t>
  </si>
  <si>
    <t>Cymoxanil (mg.kg-1)</t>
  </si>
  <si>
    <t>Cypermethrin (suma izomerů) (mg.kg-1)</t>
  </si>
  <si>
    <t>Cyprokonazol (mg.kg-1)</t>
  </si>
  <si>
    <t>Cyprodinil (mg.kg-1)</t>
  </si>
  <si>
    <t>Deltamethrin (mg.kg-1)</t>
  </si>
  <si>
    <t>Diazinon  (mg.kg-1)</t>
  </si>
  <si>
    <t>Dichlorprop (suma)        (mg.kg-1)</t>
  </si>
  <si>
    <t>Dichlorvos (mg.kg-1)</t>
  </si>
  <si>
    <t>Dikloran       (mg.kg-1)</t>
  </si>
  <si>
    <t>Dieldrin       (mg.kg-1)</t>
  </si>
  <si>
    <t>Difenokonazol (mg.kg-1)</t>
  </si>
  <si>
    <t>Difenylamin (mg.kg-1)</t>
  </si>
  <si>
    <t>Diflubenzuron (mg.kg-1)</t>
  </si>
  <si>
    <t>Dimethoát (mg.kg-1)</t>
  </si>
  <si>
    <t>Dimethoát (suma)        (mg.kg-1)</t>
  </si>
  <si>
    <t>Dimethomorf (suma izomerů) (mg.kg-1)</t>
  </si>
  <si>
    <t>Dinikonazol (suma izomerů) (mg.kg-1)</t>
  </si>
  <si>
    <r>
      <t>Endosulfan      (</t>
    </r>
    <r>
      <rPr>
        <b/>
        <sz val="11"/>
        <color theme="1"/>
        <rFont val="Calibri"/>
        <family val="2"/>
        <charset val="238"/>
      </rPr>
      <t>α+β isomer)     (mg.kg-1)</t>
    </r>
  </si>
  <si>
    <t>Endosulfansulfát (mg.kg-1)</t>
  </si>
  <si>
    <t>Endosulfan (suma izomerů) (mg.kg-1)</t>
  </si>
  <si>
    <t>Epoxikonazol (mg.kg-1)</t>
  </si>
  <si>
    <t>Ethion      (mg.kg-1)</t>
  </si>
  <si>
    <t>Ethirimol  (mg.kg-1)</t>
  </si>
  <si>
    <t xml:space="preserve">Ethoprofos (mg.kg-1) </t>
  </si>
  <si>
    <t>Fenbukonazol (mg.kg-1)</t>
  </si>
  <si>
    <t>Fenhexamid (mg.kg-1)</t>
  </si>
  <si>
    <t>Fenitrothion (mg.kg-1)</t>
  </si>
  <si>
    <t>Fenpropathrin (mg.kg-1)</t>
  </si>
  <si>
    <t>Fenpropidin (mg.kg-1)</t>
  </si>
  <si>
    <t>Fenpropimorf (suma izomerů) (mg.kg-1)</t>
  </si>
  <si>
    <t>Fenpyroximát (mg.kg-1)</t>
  </si>
  <si>
    <t>Fenthion  (mg.kg-1)</t>
  </si>
  <si>
    <t>Fenvalerát (suma izomerů)  (mg.kg-1)</t>
  </si>
  <si>
    <t>Fipronil     (mg.kg-1)</t>
  </si>
  <si>
    <t>Flonikamid (mg.kg-1)</t>
  </si>
  <si>
    <t>Fluazifop-P (suma)          (mg.kg-1)</t>
  </si>
  <si>
    <t xml:space="preserve">Fludioxonil (mg.kg-1) </t>
  </si>
  <si>
    <t>Fluopikolid (mg.kg-1)</t>
  </si>
  <si>
    <t>Fluopyram (mg.kg-1)</t>
  </si>
  <si>
    <t>Flufenoxuron (mg.kg-1)</t>
  </si>
  <si>
    <t>Fluquinconazol (mg.kg-1)</t>
  </si>
  <si>
    <t>Flusilazol (mg.kg-1)</t>
  </si>
  <si>
    <t>Flutolanil (mg.kg-1)</t>
  </si>
  <si>
    <t>Flutriafol  (mg.kg-1)</t>
  </si>
  <si>
    <t>Tau-fluvalinát (mg.kg-1)</t>
  </si>
  <si>
    <t>Fluxapyroxad (mg.kg-1)</t>
  </si>
  <si>
    <t>Glyfosát   (mg.kg-1)</t>
  </si>
  <si>
    <t>Haloxyfop (suma)       (mg.kg-1)</t>
  </si>
  <si>
    <t>Hexakonazol (mg.kg-1)</t>
  </si>
  <si>
    <t>Imazalil        (mg.kg-1)</t>
  </si>
  <si>
    <t xml:space="preserve">Imidakloprid (mg.kg-1) </t>
  </si>
  <si>
    <t>Indoxacarb (suma)       (mg.kg-1)</t>
  </si>
  <si>
    <t xml:space="preserve">Iprodion       (mg.kg-1) </t>
  </si>
  <si>
    <t>Iprovalikarb (mg.kg-1)</t>
  </si>
  <si>
    <t>Isokarbofos (mg.kg-1)</t>
  </si>
  <si>
    <t>Isoprothiolan (mg.kg-1)</t>
  </si>
  <si>
    <t>Isoproturon (mg.kg-1)</t>
  </si>
  <si>
    <t>Kresoxim-methyl              (mg.kg-1)</t>
  </si>
  <si>
    <t>Linuron         (mg.kg-1)</t>
  </si>
  <si>
    <t>Malaoxon (mg.kg-1)</t>
  </si>
  <si>
    <t>Malathion (mg.kg-1)</t>
  </si>
  <si>
    <t>Malathion (suma)           (mg.kg-1)</t>
  </si>
  <si>
    <t>Mandipropamid (mg.kg-1)</t>
  </si>
  <si>
    <t>MCPA       (mg.kg-1)</t>
  </si>
  <si>
    <t>Mekoprop (suma)       (mg.kg-1)</t>
  </si>
  <si>
    <t>Mepikvát chlorid (suma)       (mg.kg-1)</t>
  </si>
  <si>
    <t>Metalaxyl a metalaxyl-M (suma izomerů) (mg.kg-1)</t>
  </si>
  <si>
    <t>Metkonazol (suma izomerů) (mg.kg-1)</t>
  </si>
  <si>
    <t>Methakrifos (mg.kg-1)</t>
  </si>
  <si>
    <t>Methamidofos (mg.kg-1)</t>
  </si>
  <si>
    <t>Methidathion (mg.kg-1)</t>
  </si>
  <si>
    <t>Methiokarb (mg.kg-1)</t>
  </si>
  <si>
    <t>Methiokarb sulfon          (mg.kg-1)</t>
  </si>
  <si>
    <t>Methiokarb sulfoxid      (mg.kg-1)</t>
  </si>
  <si>
    <t>Methiokarb (suma)     (mg.kg-1)</t>
  </si>
  <si>
    <t>Methomyl (mg.kg-1)</t>
  </si>
  <si>
    <t>Methoxyfenozid (mg.kg-1)</t>
  </si>
  <si>
    <t>Metolachlor (mg.kg-1)</t>
  </si>
  <si>
    <t>Metrafenon (mg.kg-1)</t>
  </si>
  <si>
    <t>Metribuzin (mg.kg-1)</t>
  </si>
  <si>
    <t>Monokrotofos (mg.kg-1)</t>
  </si>
  <si>
    <t>Myklobutanil (mg.kg-1)</t>
  </si>
  <si>
    <t>Omethoát (mg.kg-1)</t>
  </si>
  <si>
    <t>Oxydemeton-methyl     (mg.kg-1)</t>
  </si>
  <si>
    <t>Oxydemeton-methyl (suma) (mg.kg-1)</t>
  </si>
  <si>
    <t>Paklobutrazol (mg.kg-1)</t>
  </si>
  <si>
    <t>Parathion (mg.kg-1)</t>
  </si>
  <si>
    <t>Parathion-methyl     (mg.kg-1)</t>
  </si>
  <si>
    <t>Penkonazol (mg.kg-1)</t>
  </si>
  <si>
    <t>Pencycuron (mg.kg-1)</t>
  </si>
  <si>
    <t>Pendimethalin (mg.kg-1)</t>
  </si>
  <si>
    <t>Permethrin (suma izomerů) (mg.kg-1)</t>
  </si>
  <si>
    <t>Fosmet    (mg.kg-1)</t>
  </si>
  <si>
    <t>Fosfamidon (mg.kg-1)</t>
  </si>
  <si>
    <t>Pikoxystrobin (mg.kg-1)</t>
  </si>
  <si>
    <t>Pirimikarb (mg.kg-1)</t>
  </si>
  <si>
    <t>Desmethylpirimikarb         (mg.kg-1)</t>
  </si>
  <si>
    <t xml:space="preserve">Pirimifos-methyl (mg.kg-1) </t>
  </si>
  <si>
    <t>Pyridaben (mg.kg-1)</t>
  </si>
  <si>
    <t>Pyriproxyfen (mg.kg-1)</t>
  </si>
  <si>
    <t xml:space="preserve">Prochloraz (mg.kg-1)  </t>
  </si>
  <si>
    <t>Procymidon (mg.kg-1)</t>
  </si>
  <si>
    <t>Profenofos (mg.kg-1)</t>
  </si>
  <si>
    <t>Propamokarb (mg.kg-1)</t>
  </si>
  <si>
    <t>Propikonazol                                (suma izomerů)                           (mg.kg-1)</t>
  </si>
  <si>
    <t>Propyzamid (mg.kg-1)</t>
  </si>
  <si>
    <t>Prothiokonazol (Prothiokonazol-desthio)          (mg.kg-1)</t>
  </si>
  <si>
    <t>Prothiofos (mg.kg-1)</t>
  </si>
  <si>
    <t>Pyrimethanil (mg.kg-1)</t>
  </si>
  <si>
    <t>Pyraklostrobin (mg.kg-1)</t>
  </si>
  <si>
    <t>Chinoxyfen (mg.kg-1)</t>
  </si>
  <si>
    <t>Spiromesifen (mg.kg-1)</t>
  </si>
  <si>
    <t>Spiroxamin (suma izomerů)            (mg.kg-1)</t>
  </si>
  <si>
    <t>Tebukonazol (mg.kg-1)</t>
  </si>
  <si>
    <t>Tebufenozid (mg.kg-1)</t>
  </si>
  <si>
    <t>Teflubenzuron (mg.kg-1)</t>
  </si>
  <si>
    <t>Tefluthrin (mg.kg-1)</t>
  </si>
  <si>
    <t>Terbuthylazin (mg.kg-1)</t>
  </si>
  <si>
    <t>Tetrakonazol (mg.kg-1)</t>
  </si>
  <si>
    <t>Tetramethrin (mg.kg-1)</t>
  </si>
  <si>
    <t>Thiabendazol  (mg.kg-1)</t>
  </si>
  <si>
    <t>Thiakloprid (mg.kg-1)</t>
  </si>
  <si>
    <t>Thiodikarb (mg.kg-1)</t>
  </si>
  <si>
    <t>Thiamethoxam (mg.kg-1)</t>
  </si>
  <si>
    <t>Thiofanát-methyl (mg.kg-1)</t>
  </si>
  <si>
    <t>Tolklofos-methyl (mg.kg-1)</t>
  </si>
  <si>
    <t xml:space="preserve">Triadimefon (mg.kg-1) </t>
  </si>
  <si>
    <t>Triadimenol       (suma izomerů)       (mg.kg-1)</t>
  </si>
  <si>
    <t>Triazofos (mg.kg-1)</t>
  </si>
  <si>
    <t>Tricyklazol (mg.kg-1)</t>
  </si>
  <si>
    <t>Trifloxystrobin (mg.kg-1)</t>
  </si>
  <si>
    <t>Trifluralin (mg.kg-1)</t>
  </si>
  <si>
    <t>Trinexapak-ethyl (mg.kg-1)</t>
  </si>
  <si>
    <t>Tritikonazol (mg.kg-1)</t>
  </si>
  <si>
    <t>Vinklozolin (mg.kg-1)</t>
  </si>
  <si>
    <t>2,4-D (suma)</t>
  </si>
  <si>
    <r>
      <t xml:space="preserve">Fytáza        </t>
    </r>
    <r>
      <rPr>
        <sz val="11"/>
        <color theme="1"/>
        <rFont val="Calibri"/>
        <family val="2"/>
        <charset val="238"/>
        <scheme val="minor"/>
      </rPr>
      <t>(j.aktiv.kg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</si>
  <si>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2-fenylfenol (mg.kg-1)</t>
  </si>
  <si>
    <t>Komp. z ryb</t>
  </si>
  <si>
    <t>Propargit      (mg.kg-1)</t>
  </si>
  <si>
    <t>Prosulfokarb (mg.kg-1)</t>
  </si>
  <si>
    <r>
      <t xml:space="preserve">Taurin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</si>
  <si>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Demeton-S-methylsulf (mg.kg-1)</t>
  </si>
  <si>
    <t>Ethefon       (mg.kg-1)</t>
  </si>
  <si>
    <t>Glufosinát (mg.kg-1)</t>
  </si>
  <si>
    <t>Glufosinát suma (mg.kg-1)</t>
  </si>
  <si>
    <t>MPP (mg.kg-1)</t>
  </si>
  <si>
    <t>N-acetyl-glufosinát (mg.kg-1)</t>
  </si>
  <si>
    <t>Piperonyl butoxid     (mg.kg-1)</t>
  </si>
  <si>
    <t>Zpracovala: Ing. Zora Hlavová /srpen 2024</t>
  </si>
  <si>
    <t>Zpracovala: Ing. Zora Hlavová/srpen 2024</t>
  </si>
  <si>
    <t>Kompletní krmná směs pro výkrm prasat - dokrm (A 3)</t>
  </si>
  <si>
    <t>Kompletní krmná směs pro předvýkrm prasat - do 35 ž.h. (A 1)</t>
  </si>
  <si>
    <t>Kompletní krmná směs pro selata (ČOS)</t>
  </si>
  <si>
    <t>Minerální krmivo pro prasata</t>
  </si>
  <si>
    <t>Kompletní krmná směs pro chov prasat</t>
  </si>
  <si>
    <t>nenalezeny</t>
  </si>
  <si>
    <t>&lt;0,2000</t>
  </si>
  <si>
    <t>&lt;0,009000</t>
  </si>
  <si>
    <t>&lt;0,01500</t>
  </si>
  <si>
    <t>&lt;0,1000</t>
  </si>
  <si>
    <t>&lt;0,05000</t>
  </si>
  <si>
    <t>&lt;0,02000</t>
  </si>
  <si>
    <r>
      <t xml:space="preserve">Sulfametoxazol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</si>
  <si>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Doplňková krmná směs pro užitkové nosnice</t>
  </si>
  <si>
    <t>Kompletní krmná směs pro odchov kuřat a kuřic do 12 týdnů stáří</t>
  </si>
  <si>
    <t>Kompletní krmná směs pro užitkové nosnice</t>
  </si>
  <si>
    <t>Kompletní krmná směs pro výkrm kuřat v období ochranné lhůty - dokrm</t>
  </si>
  <si>
    <r>
      <t xml:space="preserve">Dekochinát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</si>
  <si>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Doplňková krmná směs pro chov skotu</t>
  </si>
  <si>
    <t>Minerální krmivo pro skot</t>
  </si>
  <si>
    <t>&lt;0,01000</t>
  </si>
  <si>
    <t>&lt;0,5000</t>
  </si>
  <si>
    <t>Doplňková krmná směs pro dojnice</t>
  </si>
  <si>
    <t>Doplňková mléčná krmná směs pro odchov telat</t>
  </si>
  <si>
    <t>Doplňková krmná směs pro koně</t>
  </si>
  <si>
    <t>Kompletní krmná směs pro výkrm králíků</t>
  </si>
  <si>
    <t>Kompletní krmná směs pro chov králíků</t>
  </si>
  <si>
    <t>Kompletní krmná směs pro chov králíků v období ochranné lhůty</t>
  </si>
  <si>
    <t>Kompletní krmná směs pro psy</t>
  </si>
  <si>
    <t>Kompletní krmná směs pro kočky</t>
  </si>
  <si>
    <t>Premix pro ostatní zvířata</t>
  </si>
  <si>
    <t>Premix pro prasata</t>
  </si>
  <si>
    <t>Premix pro drůbež</t>
  </si>
  <si>
    <t>Premix pro králíky</t>
  </si>
  <si>
    <t>Vojtěšková moučka (alfalfa moučka)</t>
  </si>
  <si>
    <t>Sójové boby extrudované</t>
  </si>
  <si>
    <t xml:space="preserve">Řepkové semeno </t>
  </si>
  <si>
    <t>Botanická čistota</t>
  </si>
  <si>
    <t>Nečistoty</t>
  </si>
  <si>
    <t>Jiné druhy kult.plod</t>
  </si>
  <si>
    <t>Nečistoty škodlivé</t>
  </si>
  <si>
    <t>Neč.škodl.-Datura sp</t>
  </si>
  <si>
    <t>Neč.škodl.-svízel</t>
  </si>
  <si>
    <t>Neč.škodl.-Ambrosia</t>
  </si>
  <si>
    <t>Námel</t>
  </si>
  <si>
    <t>Pšenice</t>
  </si>
  <si>
    <t>&lt;0,010</t>
  </si>
  <si>
    <t>&lt;1,000</t>
  </si>
  <si>
    <t>&lt;2,500</t>
  </si>
  <si>
    <t>&lt;20,00</t>
  </si>
  <si>
    <t>&lt;10,00</t>
  </si>
  <si>
    <t>&lt;5,000</t>
  </si>
  <si>
    <t>&lt;50,00</t>
  </si>
  <si>
    <t>&lt;5,00</t>
  </si>
  <si>
    <t>&lt;80,00</t>
  </si>
  <si>
    <t>Oves</t>
  </si>
  <si>
    <t>Slunečnicové semeno</t>
  </si>
  <si>
    <t>Ječmen</t>
  </si>
  <si>
    <t>&lt;2,000</t>
  </si>
  <si>
    <t>&lt;160,0</t>
  </si>
  <si>
    <t>Triticale</t>
  </si>
  <si>
    <t>&lt;0,004000</t>
  </si>
  <si>
    <t>&lt;0,008000</t>
  </si>
  <si>
    <t>&lt;0,002000</t>
  </si>
  <si>
    <t>&lt;0,0100</t>
  </si>
  <si>
    <t>&lt;0,005000</t>
  </si>
  <si>
    <t>&lt;0,003000</t>
  </si>
  <si>
    <t>&lt;0,0400</t>
  </si>
  <si>
    <t>&lt;0,006000</t>
  </si>
  <si>
    <t>&lt;0,01200</t>
  </si>
  <si>
    <t>&lt;0,0200</t>
  </si>
  <si>
    <t>Uhličitan hořečnatý a vápenatý</t>
  </si>
  <si>
    <t>Pšeničné otruby</t>
  </si>
  <si>
    <t>Glycerin surový (glycerol surový)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</si>
</sst>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K_č_-;\-* #,##0.00\ _K_č_-;_-* &quot;-&quot;??\ _K_č_-;_-@_-"/>
    <numFmt numFmtId="165" formatCode="#0"/>
    <numFmt numFmtId="166" formatCode="#0.00"/>
    <numFmt numFmtId="167" formatCode="#0.0000"/>
    <numFmt numFmtId="168" formatCode="#0.000"/>
    <numFmt numFmtId="169" formatCode="#0.0"/>
    <numFmt numFmtId="170" formatCode="#0.00000"/>
    <numFmt numFmtId="171" formatCode="0.0"/>
    <numFmt numFmtId="172" formatCode="0.000"/>
    <numFmt numFmtId="173" formatCode="#0.000000"/>
    <numFmt numFmtId="174" formatCode="0.0000"/>
    <numFmt numFmtId="175" formatCode="0.0%"/>
    <numFmt numFmtId="176" formatCode="0.00000"/>
  </numFmts>
  <fonts count="1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 Unicode MS"/>
      <family val="2"/>
      <charset val="238"/>
    </font>
    <font>
      <b/>
      <sz val="11"/>
      <color theme="1"/>
      <name val="Arial Unicode MS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vertAlign val="superscript"/>
      <sz val="11"/>
      <color theme="1"/>
      <name val="Arial Unicode MS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8.8000000000000007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7C8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2" fontId="0" fillId="0" borderId="0" xfId="0" applyNumberFormat="1" applyAlignment="1">
      <alignment horizontal="center"/>
    </xf>
    <xf numFmtId="49" fontId="0" fillId="0" borderId="0" xfId="0" applyNumberFormat="1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9" fontId="1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2" fontId="0" fillId="0" borderId="0" xfId="0" applyNumberFormat="1" applyAlignment="1">
      <alignment horizontal="center"/>
    </xf>
    <xf numFmtId="0" fontId="6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49" fontId="0" fillId="2" borderId="0" xfId="0" applyNumberFormat="1" applyFill="1" applyBorder="1"/>
    <xf numFmtId="49" fontId="0" fillId="2" borderId="0" xfId="0" applyNumberFormat="1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169" fontId="0" fillId="2" borderId="0" xfId="0" applyNumberFormat="1" applyFill="1" applyBorder="1" applyAlignment="1">
      <alignment horizontal="center"/>
    </xf>
    <xf numFmtId="169" fontId="0" fillId="2" borderId="0" xfId="0" applyNumberFormat="1" applyFill="1" applyAlignment="1">
      <alignment horizontal="center"/>
    </xf>
    <xf numFmtId="166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8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7" fontId="0" fillId="2" borderId="0" xfId="0" applyNumberFormat="1" applyFill="1" applyBorder="1" applyAlignment="1">
      <alignment horizontal="center"/>
    </xf>
    <xf numFmtId="49" fontId="1" fillId="3" borderId="18" xfId="0" applyNumberFormat="1" applyFont="1" applyFill="1" applyBorder="1" applyAlignment="1">
      <alignment horizontal="left" vertical="center"/>
    </xf>
    <xf numFmtId="49" fontId="1" fillId="3" borderId="18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2" fontId="1" fillId="4" borderId="7" xfId="0" applyNumberFormat="1" applyFont="1" applyFill="1" applyBorder="1" applyAlignment="1">
      <alignment horizontal="center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0" fontId="1" fillId="4" borderId="12" xfId="0" applyFont="1" applyFill="1" applyBorder="1"/>
    <xf numFmtId="0" fontId="1" fillId="4" borderId="12" xfId="0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67" fontId="0" fillId="2" borderId="0" xfId="0" applyNumberFormat="1" applyFill="1" applyAlignment="1">
      <alignment horizontal="center"/>
    </xf>
    <xf numFmtId="49" fontId="1" fillId="4" borderId="7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49" fontId="1" fillId="4" borderId="0" xfId="0" applyNumberFormat="1" applyFont="1" applyFill="1" applyBorder="1"/>
    <xf numFmtId="49" fontId="1" fillId="4" borderId="0" xfId="0" applyNumberFormat="1" applyFont="1" applyFill="1" applyBorder="1" applyAlignment="1">
      <alignment horizontal="center"/>
    </xf>
    <xf numFmtId="49" fontId="1" fillId="4" borderId="12" xfId="0" applyNumberFormat="1" applyFont="1" applyFill="1" applyBorder="1"/>
    <xf numFmtId="49" fontId="1" fillId="4" borderId="12" xfId="0" applyNumberFormat="1" applyFont="1" applyFill="1" applyBorder="1" applyAlignment="1">
      <alignment horizontal="center"/>
    </xf>
    <xf numFmtId="173" fontId="0" fillId="2" borderId="0" xfId="0" applyNumberFormat="1" applyFill="1" applyAlignment="1">
      <alignment horizontal="center"/>
    </xf>
    <xf numFmtId="2" fontId="1" fillId="3" borderId="18" xfId="0" applyNumberFormat="1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172" fontId="1" fillId="3" borderId="18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vertical="center"/>
    </xf>
    <xf numFmtId="0" fontId="0" fillId="4" borderId="7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1" fontId="0" fillId="4" borderId="12" xfId="0" applyNumberFormat="1" applyFill="1" applyBorder="1" applyAlignment="1">
      <alignment horizontal="center"/>
    </xf>
    <xf numFmtId="171" fontId="0" fillId="4" borderId="12" xfId="0" applyNumberFormat="1" applyFill="1" applyBorder="1" applyAlignment="1">
      <alignment horizontal="center"/>
    </xf>
    <xf numFmtId="170" fontId="0" fillId="2" borderId="0" xfId="0" applyNumberFormat="1" applyFill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174" fontId="0" fillId="4" borderId="7" xfId="0" applyNumberFormat="1" applyFill="1" applyBorder="1" applyAlignment="1">
      <alignment horizontal="center"/>
    </xf>
    <xf numFmtId="166" fontId="0" fillId="4" borderId="7" xfId="0" applyNumberForma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174" fontId="0" fillId="4" borderId="0" xfId="0" applyNumberFormat="1" applyFill="1" applyBorder="1" applyAlignment="1">
      <alignment horizontal="center"/>
    </xf>
    <xf numFmtId="171" fontId="0" fillId="4" borderId="0" xfId="0" applyNumberFormat="1" applyFill="1" applyBorder="1" applyAlignment="1">
      <alignment horizontal="center"/>
    </xf>
    <xf numFmtId="167" fontId="0" fillId="4" borderId="0" xfId="0" applyNumberFormat="1" applyFill="1" applyBorder="1" applyAlignment="1">
      <alignment horizontal="center"/>
    </xf>
    <xf numFmtId="166" fontId="0" fillId="4" borderId="0" xfId="0" applyNumberFormat="1" applyFill="1" applyBorder="1" applyAlignment="1">
      <alignment horizontal="center"/>
    </xf>
    <xf numFmtId="169" fontId="0" fillId="4" borderId="0" xfId="0" applyNumberFormat="1" applyFill="1" applyBorder="1" applyAlignment="1">
      <alignment horizontal="center"/>
    </xf>
    <xf numFmtId="174" fontId="0" fillId="4" borderId="12" xfId="0" applyNumberFormat="1" applyFill="1" applyBorder="1" applyAlignment="1">
      <alignment horizontal="center"/>
    </xf>
    <xf numFmtId="167" fontId="0" fillId="4" borderId="12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8" fontId="0" fillId="4" borderId="7" xfId="0" applyNumberFormat="1" applyFill="1" applyBorder="1" applyAlignment="1">
      <alignment horizontal="center"/>
    </xf>
    <xf numFmtId="49" fontId="0" fillId="3" borderId="18" xfId="0" applyNumberFormat="1" applyFill="1" applyBorder="1" applyAlignment="1">
      <alignment horizontal="center" vertical="center" wrapText="1"/>
    </xf>
    <xf numFmtId="168" fontId="0" fillId="4" borderId="0" xfId="0" applyNumberFormat="1" applyFill="1" applyBorder="1" applyAlignment="1">
      <alignment horizontal="center"/>
    </xf>
    <xf numFmtId="168" fontId="0" fillId="4" borderId="12" xfId="0" applyNumberFormat="1" applyFill="1" applyBorder="1" applyAlignment="1">
      <alignment horizontal="center"/>
    </xf>
    <xf numFmtId="49" fontId="0" fillId="2" borderId="0" xfId="0" applyNumberFormat="1" applyFont="1" applyFill="1" applyBorder="1"/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169" fontId="0" fillId="2" borderId="0" xfId="0" applyNumberFormat="1" applyFill="1" applyAlignment="1">
      <alignment horizontal="center" vertical="center"/>
    </xf>
    <xf numFmtId="1" fontId="0" fillId="4" borderId="7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0" fontId="0" fillId="3" borderId="14" xfId="0" applyFill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7" xfId="0" applyFill="1" applyBorder="1"/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175" fontId="0" fillId="2" borderId="6" xfId="1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2" xfId="0" applyFont="1" applyFill="1" applyBorder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7" fillId="3" borderId="14" xfId="0" applyFont="1" applyFill="1" applyBorder="1"/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/>
    </xf>
    <xf numFmtId="0" fontId="4" fillId="3" borderId="14" xfId="0" applyFont="1" applyFill="1" applyBorder="1"/>
    <xf numFmtId="166" fontId="0" fillId="2" borderId="0" xfId="0" applyNumberFormat="1" applyFill="1" applyAlignment="1">
      <alignment horizontal="center" vertical="center"/>
    </xf>
    <xf numFmtId="168" fontId="0" fillId="2" borderId="0" xfId="0" applyNumberFormat="1" applyFill="1" applyAlignment="1">
      <alignment horizontal="center" vertical="center"/>
    </xf>
    <xf numFmtId="172" fontId="0" fillId="4" borderId="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72" fontId="0" fillId="4" borderId="0" xfId="0" applyNumberFormat="1" applyFill="1" applyBorder="1" applyAlignment="1">
      <alignment horizontal="center"/>
    </xf>
    <xf numFmtId="172" fontId="0" fillId="4" borderId="12" xfId="0" applyNumberFormat="1" applyFill="1" applyBorder="1" applyAlignment="1">
      <alignment horizontal="center"/>
    </xf>
    <xf numFmtId="169" fontId="0" fillId="4" borderId="12" xfId="0" applyNumberFormat="1" applyFill="1" applyBorder="1" applyAlignment="1">
      <alignment horizontal="center"/>
    </xf>
    <xf numFmtId="167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49" fontId="0" fillId="2" borderId="0" xfId="0" applyNumberFormat="1" applyFill="1" applyBorder="1" applyAlignment="1">
      <alignment horizontal="left" vertical="center"/>
    </xf>
    <xf numFmtId="165" fontId="0" fillId="2" borderId="0" xfId="0" applyNumberFormat="1" applyFill="1" applyBorder="1" applyAlignment="1">
      <alignment horizontal="center" vertical="center"/>
    </xf>
    <xf numFmtId="166" fontId="0" fillId="2" borderId="0" xfId="0" applyNumberForma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169" fontId="0" fillId="2" borderId="0" xfId="0" applyNumberFormat="1" applyFill="1" applyBorder="1" applyAlignment="1">
      <alignment horizontal="center" vertical="center"/>
    </xf>
    <xf numFmtId="168" fontId="0" fillId="2" borderId="0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left" vertical="center"/>
    </xf>
    <xf numFmtId="165" fontId="0" fillId="2" borderId="12" xfId="0" applyNumberFormat="1" applyFill="1" applyBorder="1" applyAlignment="1">
      <alignment horizontal="center" vertical="center"/>
    </xf>
    <xf numFmtId="166" fontId="0" fillId="2" borderId="12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9" fontId="1" fillId="0" borderId="18" xfId="0" applyNumberFormat="1" applyFont="1" applyFill="1" applyBorder="1" applyAlignment="1">
      <alignment horizontal="center" vertical="center" wrapText="1"/>
    </xf>
    <xf numFmtId="171" fontId="1" fillId="4" borderId="0" xfId="0" applyNumberFormat="1" applyFont="1" applyFill="1" applyBorder="1" applyAlignment="1">
      <alignment horizontal="center"/>
    </xf>
    <xf numFmtId="1" fontId="1" fillId="4" borderId="0" xfId="0" applyNumberFormat="1" applyFont="1" applyFill="1" applyBorder="1" applyAlignment="1">
      <alignment horizontal="center"/>
    </xf>
    <xf numFmtId="171" fontId="1" fillId="4" borderId="12" xfId="0" applyNumberFormat="1" applyFont="1" applyFill="1" applyBorder="1" applyAlignment="1">
      <alignment horizontal="center"/>
    </xf>
    <xf numFmtId="172" fontId="1" fillId="4" borderId="7" xfId="0" applyNumberFormat="1" applyFont="1" applyFill="1" applyBorder="1" applyAlignment="1">
      <alignment horizontal="center"/>
    </xf>
    <xf numFmtId="172" fontId="1" fillId="4" borderId="0" xfId="0" applyNumberFormat="1" applyFont="1" applyFill="1" applyBorder="1" applyAlignment="1">
      <alignment horizontal="center"/>
    </xf>
    <xf numFmtId="172" fontId="1" fillId="4" borderId="12" xfId="0" applyNumberFormat="1" applyFont="1" applyFill="1" applyBorder="1" applyAlignment="1">
      <alignment horizontal="center"/>
    </xf>
    <xf numFmtId="171" fontId="1" fillId="4" borderId="7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67" fontId="0" fillId="4" borderId="7" xfId="0" applyNumberFormat="1" applyFill="1" applyBorder="1" applyAlignment="1">
      <alignment horizontal="center"/>
    </xf>
    <xf numFmtId="166" fontId="1" fillId="4" borderId="7" xfId="0" applyNumberFormat="1" applyFont="1" applyFill="1" applyBorder="1" applyAlignment="1">
      <alignment horizontal="center"/>
    </xf>
    <xf numFmtId="166" fontId="1" fillId="4" borderId="12" xfId="0" applyNumberFormat="1" applyFont="1" applyFill="1" applyBorder="1" applyAlignment="1">
      <alignment horizontal="center"/>
    </xf>
    <xf numFmtId="176" fontId="0" fillId="4" borderId="7" xfId="0" applyNumberFormat="1" applyFill="1" applyBorder="1" applyAlignment="1">
      <alignment horizontal="center"/>
    </xf>
    <xf numFmtId="176" fontId="0" fillId="4" borderId="0" xfId="0" applyNumberFormat="1" applyFill="1" applyBorder="1" applyAlignment="1">
      <alignment horizontal="center"/>
    </xf>
    <xf numFmtId="176" fontId="0" fillId="4" borderId="12" xfId="0" applyNumberFormat="1" applyFill="1" applyBorder="1" applyAlignment="1">
      <alignment horizontal="center"/>
    </xf>
    <xf numFmtId="170" fontId="0" fillId="4" borderId="7" xfId="0" applyNumberFormat="1" applyFill="1" applyBorder="1" applyAlignment="1">
      <alignment horizontal="center"/>
    </xf>
    <xf numFmtId="170" fontId="0" fillId="4" borderId="0" xfId="0" applyNumberFormat="1" applyFill="1" applyBorder="1" applyAlignment="1">
      <alignment horizontal="center"/>
    </xf>
    <xf numFmtId="170" fontId="0" fillId="4" borderId="12" xfId="0" applyNumberFormat="1" applyFill="1" applyBorder="1" applyAlignment="1">
      <alignment horizontal="center"/>
    </xf>
    <xf numFmtId="172" fontId="0" fillId="2" borderId="0" xfId="0" applyNumberFormat="1" applyFill="1" applyAlignment="1">
      <alignment horizontal="center"/>
    </xf>
    <xf numFmtId="169" fontId="0" fillId="2" borderId="12" xfId="0" applyNumberFormat="1" applyFill="1" applyBorder="1" applyAlignment="1">
      <alignment horizontal="center" vertical="center"/>
    </xf>
    <xf numFmtId="174" fontId="1" fillId="4" borderId="7" xfId="0" applyNumberFormat="1" applyFont="1" applyFill="1" applyBorder="1" applyAlignment="1">
      <alignment horizontal="center"/>
    </xf>
    <xf numFmtId="174" fontId="1" fillId="4" borderId="0" xfId="0" applyNumberFormat="1" applyFont="1" applyFill="1" applyBorder="1" applyAlignment="1">
      <alignment horizontal="center"/>
    </xf>
    <xf numFmtId="174" fontId="1" fillId="4" borderId="12" xfId="0" applyNumberFormat="1" applyFont="1" applyFill="1" applyBorder="1" applyAlignment="1">
      <alignment horizontal="center"/>
    </xf>
    <xf numFmtId="166" fontId="1" fillId="4" borderId="0" xfId="0" applyNumberFormat="1" applyFont="1" applyFill="1" applyBorder="1" applyAlignment="1">
      <alignment horizontal="center"/>
    </xf>
    <xf numFmtId="175" fontId="0" fillId="2" borderId="4" xfId="1" applyNumberFormat="1" applyFont="1" applyFill="1" applyBorder="1" applyAlignment="1">
      <alignment horizontal="center" vertical="center"/>
    </xf>
    <xf numFmtId="175" fontId="0" fillId="2" borderId="8" xfId="1" applyNumberFormat="1" applyFont="1" applyFill="1" applyBorder="1" applyAlignment="1">
      <alignment horizontal="center" vertical="center"/>
    </xf>
    <xf numFmtId="175" fontId="0" fillId="2" borderId="9" xfId="1" applyNumberFormat="1" applyFont="1" applyFill="1" applyBorder="1" applyAlignment="1">
      <alignment horizontal="center" vertical="center"/>
    </xf>
    <xf numFmtId="175" fontId="0" fillId="2" borderId="11" xfId="1" applyNumberFormat="1" applyFont="1" applyFill="1" applyBorder="1" applyAlignment="1">
      <alignment horizontal="center" vertical="center"/>
    </xf>
    <xf numFmtId="175" fontId="0" fillId="2" borderId="13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" fillId="3" borderId="18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left"/>
    </xf>
    <xf numFmtId="165" fontId="0" fillId="2" borderId="0" xfId="0" applyNumberFormat="1" applyFill="1" applyAlignment="1">
      <alignment horizontal="left"/>
    </xf>
    <xf numFmtId="1" fontId="0" fillId="2" borderId="0" xfId="0" applyNumberFormat="1" applyFill="1" applyAlignment="1">
      <alignment horizontal="center"/>
    </xf>
    <xf numFmtId="171" fontId="0" fillId="2" borderId="0" xfId="0" applyNumberFormat="1" applyFill="1" applyAlignment="1">
      <alignment horizontal="center"/>
    </xf>
    <xf numFmtId="168" fontId="1" fillId="4" borderId="7" xfId="0" applyNumberFormat="1" applyFont="1" applyFill="1" applyBorder="1" applyAlignment="1">
      <alignment horizontal="center"/>
    </xf>
    <xf numFmtId="168" fontId="1" fillId="4" borderId="0" xfId="0" applyNumberFormat="1" applyFont="1" applyFill="1" applyBorder="1" applyAlignment="1">
      <alignment horizontal="center"/>
    </xf>
    <xf numFmtId="168" fontId="1" fillId="4" borderId="12" xfId="0" applyNumberFormat="1" applyFont="1" applyFill="1" applyBorder="1" applyAlignment="1">
      <alignment horizontal="center"/>
    </xf>
    <xf numFmtId="167" fontId="1" fillId="4" borderId="7" xfId="0" applyNumberFormat="1" applyFont="1" applyFill="1" applyBorder="1" applyAlignment="1">
      <alignment horizontal="center"/>
    </xf>
    <xf numFmtId="167" fontId="1" fillId="4" borderId="0" xfId="0" applyNumberFormat="1" applyFont="1" applyFill="1" applyBorder="1" applyAlignment="1">
      <alignment horizontal="center"/>
    </xf>
    <xf numFmtId="167" fontId="1" fillId="4" borderId="12" xfId="0" applyNumberFormat="1" applyFont="1" applyFill="1" applyBorder="1" applyAlignment="1">
      <alignment horizontal="center"/>
    </xf>
    <xf numFmtId="169" fontId="1" fillId="4" borderId="7" xfId="0" applyNumberFormat="1" applyFont="1" applyFill="1" applyBorder="1" applyAlignment="1">
      <alignment horizontal="center"/>
    </xf>
    <xf numFmtId="169" fontId="1" fillId="4" borderId="0" xfId="0" applyNumberFormat="1" applyFont="1" applyFill="1" applyBorder="1" applyAlignment="1">
      <alignment horizontal="center"/>
    </xf>
    <xf numFmtId="169" fontId="1" fillId="4" borderId="12" xfId="0" applyNumberFormat="1" applyFont="1" applyFill="1" applyBorder="1" applyAlignment="1">
      <alignment horizontal="center"/>
    </xf>
    <xf numFmtId="49" fontId="0" fillId="5" borderId="0" xfId="0" applyNumberFormat="1" applyFill="1" applyAlignment="1">
      <alignment horizontal="left"/>
    </xf>
    <xf numFmtId="169" fontId="0" fillId="5" borderId="0" xfId="0" applyNumberFormat="1" applyFill="1" applyAlignment="1">
      <alignment horizontal="center"/>
    </xf>
    <xf numFmtId="171" fontId="0" fillId="5" borderId="0" xfId="0" applyNumberFormat="1" applyFill="1" applyAlignment="1">
      <alignment horizontal="center"/>
    </xf>
    <xf numFmtId="169" fontId="0" fillId="4" borderId="7" xfId="0" applyNumberFormat="1" applyFill="1" applyBorder="1" applyAlignment="1">
      <alignment horizontal="center"/>
    </xf>
    <xf numFmtId="171" fontId="0" fillId="4" borderId="7" xfId="0" applyNumberFormat="1" applyFill="1" applyBorder="1" applyAlignment="1">
      <alignment horizontal="center"/>
    </xf>
    <xf numFmtId="49" fontId="0" fillId="5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ont="1" applyFill="1" applyBorder="1" applyAlignment="1">
      <alignment horizontal="center" vertical="center"/>
    </xf>
    <xf numFmtId="164" fontId="0" fillId="2" borderId="19" xfId="1" applyFont="1" applyFill="1" applyBorder="1" applyAlignment="1">
      <alignment horizontal="center" vertical="center"/>
    </xf>
    <xf numFmtId="164" fontId="0" fillId="2" borderId="20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10" fontId="0" fillId="2" borderId="19" xfId="1" applyNumberFormat="1" applyFont="1" applyFill="1" applyBorder="1" applyAlignment="1">
      <alignment horizontal="center" vertical="center"/>
    </xf>
    <xf numFmtId="10" fontId="0" fillId="2" borderId="20" xfId="1" applyNumberFormat="1" applyFont="1" applyFill="1" applyBorder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/>
    </xf>
    <xf numFmtId="10" fontId="0" fillId="2" borderId="9" xfId="1" applyNumberFormat="1" applyFont="1" applyFill="1" applyBorder="1" applyAlignment="1">
      <alignment horizontal="center" vertical="center"/>
    </xf>
    <xf numFmtId="10" fontId="0" fillId="2" borderId="12" xfId="1" applyNumberFormat="1" applyFont="1" applyFill="1" applyBorder="1" applyAlignment="1">
      <alignment horizontal="center" vertical="center"/>
    </xf>
    <xf numFmtId="10" fontId="0" fillId="2" borderId="13" xfId="1" applyNumberFormat="1" applyFont="1" applyFill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/>
    </xf>
    <xf numFmtId="165" fontId="1" fillId="4" borderId="0" xfId="0" applyNumberFormat="1" applyFont="1" applyFill="1" applyBorder="1" applyAlignment="1">
      <alignment horizontal="center"/>
    </xf>
    <xf numFmtId="165" fontId="1" fillId="4" borderId="12" xfId="0" applyNumberFormat="1" applyFont="1" applyFill="1" applyBorder="1" applyAlignment="1">
      <alignment horizontal="center"/>
    </xf>
    <xf numFmtId="166" fontId="0" fillId="5" borderId="0" xfId="0" applyNumberFormat="1" applyFill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168" fontId="0" fillId="5" borderId="0" xfId="0" applyNumberFormat="1" applyFill="1" applyAlignment="1">
      <alignment horizontal="center"/>
    </xf>
    <xf numFmtId="165" fontId="0" fillId="4" borderId="12" xfId="0" applyNumberFormat="1" applyFill="1" applyBorder="1" applyAlignment="1">
      <alignment horizontal="center"/>
    </xf>
    <xf numFmtId="173" fontId="0" fillId="4" borderId="7" xfId="0" applyNumberFormat="1" applyFill="1" applyBorder="1" applyAlignment="1">
      <alignment horizontal="center"/>
    </xf>
    <xf numFmtId="173" fontId="0" fillId="4" borderId="0" xfId="0" applyNumberFormat="1" applyFill="1" applyBorder="1" applyAlignment="1">
      <alignment horizontal="center"/>
    </xf>
    <xf numFmtId="173" fontId="0" fillId="4" borderId="12" xfId="0" applyNumberFormat="1" applyFill="1" applyBorder="1" applyAlignment="1">
      <alignment horizontal="center"/>
    </xf>
    <xf numFmtId="165" fontId="0" fillId="5" borderId="0" xfId="0" applyNumberFormat="1" applyFill="1" applyBorder="1" applyAlignment="1">
      <alignment horizontal="center"/>
    </xf>
    <xf numFmtId="173" fontId="0" fillId="2" borderId="0" xfId="0" applyNumberFormat="1" applyFill="1" applyAlignment="1">
      <alignment horizontal="center" vertical="center"/>
    </xf>
    <xf numFmtId="168" fontId="0" fillId="2" borderId="12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1571626</xdr:colOff>
      <xdr:row>0</xdr:row>
      <xdr:rowOff>71438</xdr:rowOff>
    </xdr:from>
    <xdr:to>
      <xdr:col>0</xdr:col>
      <xdr:colOff>3964782</xdr:colOff>
      <xdr:row>0</xdr:row>
      <xdr:rowOff>1347923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6" y="71438"/>
          <a:ext cx="2393156" cy="127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1726405</xdr:colOff>
      <xdr:row>0</xdr:row>
      <xdr:rowOff>107157</xdr:rowOff>
    </xdr:from>
    <xdr:to>
      <xdr:col>0</xdr:col>
      <xdr:colOff>4122341</xdr:colOff>
      <xdr:row>0</xdr:row>
      <xdr:rowOff>1381331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5" y="107157"/>
          <a:ext cx="2395936" cy="1274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916781</xdr:colOff>
      <xdr:row>0</xdr:row>
      <xdr:rowOff>130969</xdr:rowOff>
    </xdr:from>
    <xdr:to>
      <xdr:col>2</xdr:col>
      <xdr:colOff>3306620</xdr:colOff>
      <xdr:row>0</xdr:row>
      <xdr:rowOff>1405143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130969"/>
          <a:ext cx="2389839" cy="12741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59531</xdr:rowOff>
    </xdr:from>
    <xdr:to>
      <xdr:col>3</xdr:col>
      <xdr:colOff>639620</xdr:colOff>
      <xdr:row>0</xdr:row>
      <xdr:rowOff>1339802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281" y="59531"/>
          <a:ext cx="2389839" cy="12802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785812</xdr:colOff>
      <xdr:row>0</xdr:row>
      <xdr:rowOff>71438</xdr:rowOff>
    </xdr:from>
    <xdr:to>
      <xdr:col>4</xdr:col>
      <xdr:colOff>341964</xdr:colOff>
      <xdr:row>0</xdr:row>
      <xdr:rowOff>1345612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71438"/>
          <a:ext cx="2389839" cy="127417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3"/>
  <sheetViews>
    <sheetView showGridLines="0" tabSelected="1" zoomScale="80" zoomScaleNormal="80" workbookViewId="0">
      <selection activeCell="D23" sqref="D23"/>
    </sheetView>
  </sheetViews>
  <sheetFormatPr defaultRowHeight="15"/>
  <cols>
    <col min="1" max="1" width="75.85546875" customWidth="1"/>
    <col min="2" max="2" width="13.140625" style="2" customWidth="1"/>
    <col min="3" max="29" width="15.7109375" style="2" customWidth="1"/>
    <col min="30" max="34" width="15.7109375" customWidth="1"/>
  </cols>
  <sheetData>
    <row r="1" spans="1:29" ht="120" customHeight="1">
      <c r="B1" s="178" t="s">
        <v>345</v>
      </c>
      <c r="J1" s="147"/>
      <c r="K1" s="148"/>
      <c r="L1" s="148"/>
      <c r="M1" s="148"/>
      <c r="N1" s="148"/>
      <c r="O1" s="148"/>
      <c r="P1" s="148"/>
      <c r="Q1" s="147"/>
    </row>
    <row r="2" spans="1:29" s="10" customFormat="1">
      <c r="A2" s="8" t="s">
        <v>29</v>
      </c>
      <c r="B2" s="9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15.75" thickBot="1"/>
    <row r="4" spans="1:29" s="3" customFormat="1" ht="60" customHeight="1">
      <c r="A4" s="39" t="s">
        <v>6</v>
      </c>
      <c r="B4" s="40" t="s">
        <v>3</v>
      </c>
      <c r="C4" s="41" t="s">
        <v>54</v>
      </c>
      <c r="D4" s="42" t="s">
        <v>55</v>
      </c>
      <c r="E4" s="41" t="s">
        <v>79</v>
      </c>
      <c r="F4" s="41" t="s">
        <v>56</v>
      </c>
      <c r="G4" s="41" t="s">
        <v>57</v>
      </c>
      <c r="H4" s="41" t="s">
        <v>58</v>
      </c>
      <c r="I4" s="41" t="s">
        <v>59</v>
      </c>
      <c r="J4" s="41" t="s">
        <v>60</v>
      </c>
      <c r="K4" s="41" t="s">
        <v>37</v>
      </c>
      <c r="L4" s="41" t="s">
        <v>38</v>
      </c>
      <c r="M4" s="41" t="s">
        <v>40</v>
      </c>
      <c r="N4" s="41" t="s">
        <v>113</v>
      </c>
      <c r="O4" s="41" t="s">
        <v>41</v>
      </c>
      <c r="P4" s="41" t="s">
        <v>158</v>
      </c>
      <c r="Q4" s="41" t="s">
        <v>76</v>
      </c>
      <c r="R4" s="41" t="s">
        <v>75</v>
      </c>
      <c r="S4" s="41" t="s">
        <v>160</v>
      </c>
      <c r="T4" s="41" t="s">
        <v>331</v>
      </c>
    </row>
    <row r="5" spans="1:29" s="2" customFormat="1">
      <c r="A5" s="180" t="s">
        <v>350</v>
      </c>
      <c r="B5" s="181">
        <v>24003129</v>
      </c>
      <c r="C5" s="34">
        <v>89.07</v>
      </c>
      <c r="D5" s="34">
        <v>13.59</v>
      </c>
      <c r="E5" s="36">
        <v>3.0459999999999998</v>
      </c>
      <c r="F5" s="36">
        <v>5.2910000000000004</v>
      </c>
      <c r="G5" s="36">
        <v>4.6849999999999996</v>
      </c>
      <c r="H5" s="36">
        <v>0.83609999999999995</v>
      </c>
      <c r="I5" s="36">
        <v>0.70169999999999999</v>
      </c>
      <c r="J5" s="36">
        <v>0.19639999999999999</v>
      </c>
      <c r="K5" s="33">
        <v>17.579999999999998</v>
      </c>
      <c r="L5" s="33">
        <v>149.1</v>
      </c>
      <c r="M5" s="33">
        <v>92.7</v>
      </c>
      <c r="N5" s="33">
        <v>311.10000000000002</v>
      </c>
      <c r="O5" s="33">
        <v>8.2390000000000008</v>
      </c>
      <c r="P5" s="167"/>
      <c r="Q5" s="37">
        <v>12430</v>
      </c>
      <c r="R5" s="33"/>
      <c r="S5" s="37"/>
      <c r="T5" s="183">
        <v>865.5</v>
      </c>
      <c r="U5" s="14"/>
      <c r="V5" s="14"/>
      <c r="Z5" s="14"/>
    </row>
    <row r="6" spans="1:29" s="2" customFormat="1">
      <c r="A6" s="193" t="s">
        <v>347</v>
      </c>
      <c r="B6" s="181">
        <v>24003702</v>
      </c>
      <c r="C6" s="34">
        <v>86.54</v>
      </c>
      <c r="D6" s="34">
        <v>14.93</v>
      </c>
      <c r="E6" s="36">
        <v>3.6259999999999999</v>
      </c>
      <c r="F6" s="36">
        <v>5.6</v>
      </c>
      <c r="G6" s="36">
        <v>3.8530000000000002</v>
      </c>
      <c r="H6" s="36"/>
      <c r="I6" s="36"/>
      <c r="J6" s="36"/>
      <c r="K6" s="33">
        <v>25.31</v>
      </c>
      <c r="L6" s="194">
        <v>173.5</v>
      </c>
      <c r="M6" s="33">
        <v>165.8</v>
      </c>
      <c r="N6" s="33"/>
      <c r="O6" s="33">
        <v>9.9969999999999999</v>
      </c>
      <c r="P6" s="167"/>
      <c r="Q6" s="37">
        <v>15850</v>
      </c>
      <c r="R6" s="37"/>
      <c r="S6" s="37"/>
      <c r="T6" s="37"/>
      <c r="U6" s="14"/>
      <c r="V6" s="14"/>
    </row>
    <row r="7" spans="1:29" s="2" customFormat="1">
      <c r="A7" s="180" t="s">
        <v>348</v>
      </c>
      <c r="B7" s="181">
        <v>24003722</v>
      </c>
      <c r="C7" s="34">
        <v>89.65</v>
      </c>
      <c r="D7" s="34">
        <v>18.11</v>
      </c>
      <c r="E7" s="36">
        <v>5.3620000000000001</v>
      </c>
      <c r="F7" s="36">
        <v>5.7050000000000001</v>
      </c>
      <c r="G7" s="36">
        <v>3.7320000000000002</v>
      </c>
      <c r="H7" s="36"/>
      <c r="I7" s="36"/>
      <c r="J7" s="36"/>
      <c r="K7" s="33">
        <v>137.4</v>
      </c>
      <c r="L7" s="33">
        <v>151.80000000000001</v>
      </c>
      <c r="M7" s="33">
        <v>92.25</v>
      </c>
      <c r="N7" s="33"/>
      <c r="O7" s="33">
        <v>13.3</v>
      </c>
      <c r="P7" s="36">
        <v>8.0570000000000004</v>
      </c>
      <c r="Q7" s="37">
        <v>16080</v>
      </c>
      <c r="R7" s="33">
        <v>114.3</v>
      </c>
      <c r="S7" s="33">
        <v>125.7</v>
      </c>
      <c r="T7" s="37"/>
      <c r="U7" s="14"/>
      <c r="V7" s="14"/>
    </row>
    <row r="8" spans="1:29" s="2" customFormat="1">
      <c r="A8" s="180" t="s">
        <v>346</v>
      </c>
      <c r="B8" s="181">
        <v>24003822</v>
      </c>
      <c r="C8" s="34">
        <v>89.08</v>
      </c>
      <c r="D8" s="34">
        <v>13.08</v>
      </c>
      <c r="E8" s="36">
        <v>3.0249999999999999</v>
      </c>
      <c r="F8" s="36">
        <v>4.4980000000000002</v>
      </c>
      <c r="G8" s="36">
        <v>3.82</v>
      </c>
      <c r="H8" s="36">
        <v>0.78100000000000003</v>
      </c>
      <c r="I8" s="36">
        <v>0.57950000000000002</v>
      </c>
      <c r="J8" s="36">
        <v>0.158</v>
      </c>
      <c r="K8" s="33">
        <v>13.68</v>
      </c>
      <c r="L8" s="33">
        <v>99.87</v>
      </c>
      <c r="M8" s="33">
        <v>79.52</v>
      </c>
      <c r="N8" s="33">
        <v>236.6</v>
      </c>
      <c r="O8" s="33">
        <v>7.0049999999999999</v>
      </c>
      <c r="P8" s="36"/>
      <c r="Q8" s="37">
        <v>5949</v>
      </c>
      <c r="R8" s="37"/>
      <c r="S8" s="37"/>
      <c r="T8" s="37"/>
      <c r="U8" s="14"/>
      <c r="V8" s="14"/>
      <c r="W8" s="14"/>
      <c r="X8" s="14"/>
      <c r="Y8" s="14"/>
      <c r="Z8" s="14"/>
    </row>
    <row r="9" spans="1:29" s="2" customFormat="1">
      <c r="A9" s="193" t="s">
        <v>349</v>
      </c>
      <c r="B9" s="181">
        <v>24003696</v>
      </c>
      <c r="C9" s="34">
        <v>96.76</v>
      </c>
      <c r="D9" s="53"/>
      <c r="E9" s="183"/>
      <c r="F9" s="33"/>
      <c r="G9" s="33"/>
      <c r="H9" s="36">
        <v>14.43</v>
      </c>
      <c r="I9" s="36">
        <v>5.9589999999999996</v>
      </c>
      <c r="J9" s="36">
        <v>4.2460000000000004</v>
      </c>
      <c r="K9" s="194">
        <v>3491</v>
      </c>
      <c r="L9" s="33">
        <v>2818</v>
      </c>
      <c r="M9" s="33">
        <v>1336</v>
      </c>
      <c r="N9" s="33">
        <v>5164</v>
      </c>
      <c r="O9" s="33">
        <v>106.1</v>
      </c>
      <c r="P9" s="167"/>
      <c r="Q9" s="37">
        <v>291700</v>
      </c>
      <c r="R9" s="33">
        <v>2540</v>
      </c>
      <c r="S9" s="33">
        <v>2794</v>
      </c>
      <c r="T9" s="195">
        <v>10620</v>
      </c>
      <c r="U9" s="14"/>
      <c r="V9" s="14"/>
      <c r="W9" s="14"/>
      <c r="X9" s="14"/>
      <c r="Y9" s="14"/>
      <c r="Z9" s="14"/>
    </row>
    <row r="10" spans="1:29" s="1" customFormat="1">
      <c r="A10" s="43" t="s">
        <v>0</v>
      </c>
      <c r="B10" s="44"/>
      <c r="C10" s="159">
        <f t="shared" ref="C10:O10" si="0">MIN(C5:C9)</f>
        <v>86.54</v>
      </c>
      <c r="D10" s="159">
        <f t="shared" si="0"/>
        <v>13.08</v>
      </c>
      <c r="E10" s="184">
        <f t="shared" si="0"/>
        <v>3.0249999999999999</v>
      </c>
      <c r="F10" s="184">
        <f t="shared" si="0"/>
        <v>4.4980000000000002</v>
      </c>
      <c r="G10" s="184">
        <f t="shared" si="0"/>
        <v>3.7320000000000002</v>
      </c>
      <c r="H10" s="184">
        <f t="shared" si="0"/>
        <v>0.78100000000000003</v>
      </c>
      <c r="I10" s="184">
        <f t="shared" si="0"/>
        <v>0.57950000000000002</v>
      </c>
      <c r="J10" s="184">
        <f t="shared" si="0"/>
        <v>0.158</v>
      </c>
      <c r="K10" s="190">
        <f t="shared" si="0"/>
        <v>13.68</v>
      </c>
      <c r="L10" s="190">
        <f t="shared" si="0"/>
        <v>99.87</v>
      </c>
      <c r="M10" s="190">
        <f t="shared" si="0"/>
        <v>79.52</v>
      </c>
      <c r="N10" s="190">
        <f t="shared" si="0"/>
        <v>236.6</v>
      </c>
      <c r="O10" s="190">
        <f t="shared" si="0"/>
        <v>7.0049999999999999</v>
      </c>
      <c r="P10" s="152"/>
      <c r="Q10" s="156">
        <f>MIN(Q5:Q9)</f>
        <v>5949</v>
      </c>
      <c r="R10" s="190">
        <f>MIN(R5:R9)</f>
        <v>114.3</v>
      </c>
      <c r="S10" s="190">
        <f>MIN(S5:S9)</f>
        <v>125.7</v>
      </c>
      <c r="T10" s="155">
        <f>MIN(T5:T9)</f>
        <v>865.5</v>
      </c>
    </row>
    <row r="11" spans="1:29" s="1" customFormat="1">
      <c r="A11" s="46" t="s">
        <v>1</v>
      </c>
      <c r="B11" s="47"/>
      <c r="C11" s="172">
        <f t="shared" ref="C11:O11" si="1">MAX(C5:C9)</f>
        <v>96.76</v>
      </c>
      <c r="D11" s="172">
        <f t="shared" si="1"/>
        <v>18.11</v>
      </c>
      <c r="E11" s="185">
        <f t="shared" si="1"/>
        <v>5.3620000000000001</v>
      </c>
      <c r="F11" s="185">
        <f t="shared" si="1"/>
        <v>5.7050000000000001</v>
      </c>
      <c r="G11" s="185">
        <f t="shared" si="1"/>
        <v>4.6849999999999996</v>
      </c>
      <c r="H11" s="185">
        <f t="shared" si="1"/>
        <v>14.43</v>
      </c>
      <c r="I11" s="185">
        <f t="shared" si="1"/>
        <v>5.9589999999999996</v>
      </c>
      <c r="J11" s="185">
        <f t="shared" si="1"/>
        <v>4.2460000000000004</v>
      </c>
      <c r="K11" s="191">
        <f t="shared" si="1"/>
        <v>3491</v>
      </c>
      <c r="L11" s="191">
        <f t="shared" si="1"/>
        <v>2818</v>
      </c>
      <c r="M11" s="191">
        <f t="shared" si="1"/>
        <v>1336</v>
      </c>
      <c r="N11" s="191">
        <f t="shared" si="1"/>
        <v>5164</v>
      </c>
      <c r="O11" s="191">
        <f t="shared" si="1"/>
        <v>106.1</v>
      </c>
      <c r="P11" s="153"/>
      <c r="Q11" s="150">
        <f>MAX(Q5:Q9)</f>
        <v>291700</v>
      </c>
      <c r="R11" s="191">
        <f>MAX(R5:R9)</f>
        <v>2540</v>
      </c>
      <c r="S11" s="191">
        <f>MAX(S5:S9)</f>
        <v>2794</v>
      </c>
      <c r="T11" s="149">
        <f>MAX(T5:T9)</f>
        <v>10620</v>
      </c>
    </row>
    <row r="12" spans="1:29" s="1" customFormat="1" ht="15.75" thickBot="1">
      <c r="A12" s="49" t="s">
        <v>2</v>
      </c>
      <c r="B12" s="50"/>
      <c r="C12" s="160">
        <f t="shared" ref="C12:O12" si="2">MEDIAN(C5:C9)</f>
        <v>89.08</v>
      </c>
      <c r="D12" s="160">
        <f t="shared" si="2"/>
        <v>14.26</v>
      </c>
      <c r="E12" s="186">
        <f t="shared" si="2"/>
        <v>3.3359999999999999</v>
      </c>
      <c r="F12" s="186">
        <f t="shared" si="2"/>
        <v>5.4455</v>
      </c>
      <c r="G12" s="186">
        <f t="shared" si="2"/>
        <v>3.8365</v>
      </c>
      <c r="H12" s="186">
        <f t="shared" si="2"/>
        <v>0.83609999999999995</v>
      </c>
      <c r="I12" s="186">
        <f t="shared" si="2"/>
        <v>0.70169999999999999</v>
      </c>
      <c r="J12" s="186">
        <f t="shared" si="2"/>
        <v>0.19639999999999999</v>
      </c>
      <c r="K12" s="192">
        <f t="shared" si="2"/>
        <v>25.31</v>
      </c>
      <c r="L12" s="192">
        <f t="shared" si="2"/>
        <v>151.80000000000001</v>
      </c>
      <c r="M12" s="192">
        <f t="shared" si="2"/>
        <v>92.7</v>
      </c>
      <c r="N12" s="192">
        <f t="shared" si="2"/>
        <v>311.10000000000002</v>
      </c>
      <c r="O12" s="192">
        <f t="shared" si="2"/>
        <v>9.9969999999999999</v>
      </c>
      <c r="P12" s="154"/>
      <c r="Q12" s="157">
        <f>MEDIAN(Q5:Q9)</f>
        <v>15850</v>
      </c>
      <c r="R12" s="192">
        <f>MEDIAN(R5:R9)</f>
        <v>1327.1499999999999</v>
      </c>
      <c r="S12" s="192">
        <f>MEDIAN(S5:S9)</f>
        <v>1459.8500000000001</v>
      </c>
      <c r="T12" s="151">
        <f>MEDIAN(T5:T9)</f>
        <v>5742.75</v>
      </c>
    </row>
    <row r="13" spans="1:29">
      <c r="C13" s="11"/>
      <c r="D13" s="11"/>
      <c r="E13" s="11"/>
      <c r="F13" s="11"/>
      <c r="G13" s="11"/>
      <c r="H13" s="22"/>
      <c r="I13" s="22"/>
      <c r="J13" s="22"/>
      <c r="AC13"/>
    </row>
    <row r="14" spans="1:29" ht="15.75" thickBot="1">
      <c r="C14" s="11"/>
      <c r="D14" s="11"/>
      <c r="E14" s="11"/>
      <c r="F14" s="11"/>
      <c r="G14" s="11"/>
      <c r="H14" s="22"/>
      <c r="I14" s="22"/>
      <c r="J14" s="22"/>
      <c r="AC14"/>
    </row>
    <row r="15" spans="1:29" ht="60" customHeight="1">
      <c r="A15" s="39" t="s">
        <v>5</v>
      </c>
      <c r="B15" s="40" t="s">
        <v>3</v>
      </c>
      <c r="C15" s="41" t="s">
        <v>54</v>
      </c>
      <c r="D15" s="42" t="s">
        <v>55</v>
      </c>
      <c r="E15" s="41" t="s">
        <v>79</v>
      </c>
      <c r="F15" s="41" t="s">
        <v>56</v>
      </c>
      <c r="G15" s="41" t="s">
        <v>57</v>
      </c>
      <c r="H15" s="41" t="s">
        <v>58</v>
      </c>
      <c r="I15" s="41" t="s">
        <v>59</v>
      </c>
      <c r="J15" s="41" t="s">
        <v>60</v>
      </c>
      <c r="K15" s="41" t="s">
        <v>37</v>
      </c>
      <c r="L15" s="41" t="s">
        <v>38</v>
      </c>
      <c r="M15" s="41" t="s">
        <v>40</v>
      </c>
      <c r="N15" s="41" t="s">
        <v>113</v>
      </c>
      <c r="O15" s="41" t="s">
        <v>76</v>
      </c>
      <c r="P15" s="41" t="s">
        <v>77</v>
      </c>
      <c r="Q15" s="41" t="s">
        <v>49</v>
      </c>
      <c r="R15" s="41" t="s">
        <v>75</v>
      </c>
      <c r="S15" s="41" t="s">
        <v>160</v>
      </c>
      <c r="T15"/>
      <c r="U15"/>
      <c r="V15"/>
      <c r="W15"/>
      <c r="X15"/>
      <c r="Y15"/>
      <c r="Z15"/>
      <c r="AA15"/>
      <c r="AB15"/>
      <c r="AC15"/>
    </row>
    <row r="16" spans="1:29">
      <c r="A16" s="26" t="s">
        <v>359</v>
      </c>
      <c r="B16" s="29">
        <v>24003706</v>
      </c>
      <c r="C16" s="30">
        <v>90.24</v>
      </c>
      <c r="D16" s="30">
        <v>29.71</v>
      </c>
      <c r="E16" s="31">
        <v>7.4210000000000003</v>
      </c>
      <c r="F16" s="31">
        <v>11.52</v>
      </c>
      <c r="G16" s="36">
        <v>11.31</v>
      </c>
      <c r="H16" s="36">
        <v>1.6830000000000001</v>
      </c>
      <c r="I16" s="53">
        <v>0.88219999999999998</v>
      </c>
      <c r="J16" s="53">
        <v>0.3574</v>
      </c>
      <c r="K16" s="34">
        <v>61.1</v>
      </c>
      <c r="L16" s="34">
        <v>253.3</v>
      </c>
      <c r="M16" s="33">
        <v>255</v>
      </c>
      <c r="N16" s="33">
        <v>525.9</v>
      </c>
      <c r="O16" s="28"/>
      <c r="P16" s="28"/>
      <c r="Q16" s="182">
        <v>33510</v>
      </c>
      <c r="R16" s="28">
        <v>68.459999999999994</v>
      </c>
      <c r="S16" s="28">
        <v>75.31</v>
      </c>
      <c r="T16"/>
      <c r="U16"/>
      <c r="V16"/>
      <c r="W16"/>
      <c r="X16"/>
      <c r="Y16"/>
      <c r="Z16"/>
      <c r="AA16"/>
      <c r="AB16"/>
      <c r="AC16"/>
    </row>
    <row r="17" spans="1:29">
      <c r="A17" s="26" t="s">
        <v>360</v>
      </c>
      <c r="B17" s="29">
        <v>24003573</v>
      </c>
      <c r="C17" s="30">
        <v>88.43</v>
      </c>
      <c r="D17" s="30">
        <v>14.81</v>
      </c>
      <c r="E17" s="31">
        <v>3.7970000000000002</v>
      </c>
      <c r="F17" s="31">
        <v>4.3860000000000001</v>
      </c>
      <c r="G17" s="36">
        <v>4.0019999999999998</v>
      </c>
      <c r="H17" s="36">
        <v>0.873</v>
      </c>
      <c r="I17" s="53">
        <v>0.45910000000000001</v>
      </c>
      <c r="J17" s="53">
        <v>9.5000000000000001E-2</v>
      </c>
      <c r="K17" s="34">
        <v>13.55</v>
      </c>
      <c r="L17" s="34">
        <v>64.19</v>
      </c>
      <c r="M17" s="33">
        <v>101.4</v>
      </c>
      <c r="N17" s="33">
        <v>156.30000000000001</v>
      </c>
      <c r="O17" s="36">
        <v>6.6459999999999999</v>
      </c>
      <c r="P17" s="36">
        <v>5.6079999999999997</v>
      </c>
      <c r="Q17" s="182">
        <v>7017</v>
      </c>
      <c r="R17" s="36"/>
      <c r="S17" s="36"/>
      <c r="T17"/>
      <c r="U17"/>
      <c r="V17"/>
      <c r="W17"/>
      <c r="X17"/>
      <c r="Y17"/>
      <c r="Z17"/>
      <c r="AA17"/>
      <c r="AB17"/>
      <c r="AC17"/>
    </row>
    <row r="18" spans="1:29">
      <c r="A18" s="54" t="s">
        <v>0</v>
      </c>
      <c r="B18" s="55"/>
      <c r="C18" s="45">
        <f>MIN(C16:C17)</f>
        <v>88.43</v>
      </c>
      <c r="D18" s="45">
        <f>MIN(D16:D17)</f>
        <v>14.81</v>
      </c>
      <c r="E18" s="184">
        <f>MIN(E16:E17)</f>
        <v>3.7970000000000002</v>
      </c>
      <c r="F18" s="184">
        <f>MIN(F16:F17)</f>
        <v>4.3860000000000001</v>
      </c>
      <c r="G18" s="184">
        <f>MIN(G16:G17)</f>
        <v>4.0019999999999998</v>
      </c>
      <c r="H18" s="184">
        <f>MIN(H16:H17)</f>
        <v>0.873</v>
      </c>
      <c r="I18" s="169">
        <f>MIN(I16:I17)</f>
        <v>0.45910000000000001</v>
      </c>
      <c r="J18" s="187">
        <f>MIN(J16:J17)</f>
        <v>9.5000000000000001E-2</v>
      </c>
      <c r="K18" s="45">
        <f>MIN(K16:K17)</f>
        <v>13.55</v>
      </c>
      <c r="L18" s="159">
        <f>MIN(L16:L17)</f>
        <v>64.19</v>
      </c>
      <c r="M18" s="155">
        <f>MIN(M16:M17)</f>
        <v>101.4</v>
      </c>
      <c r="N18" s="155">
        <f>MIN(N16:N17)</f>
        <v>156.30000000000001</v>
      </c>
      <c r="O18" s="45"/>
      <c r="P18" s="45"/>
      <c r="Q18" s="156">
        <f>MIN(Q16:Q17)</f>
        <v>7017</v>
      </c>
      <c r="R18" s="45"/>
      <c r="S18" s="45"/>
      <c r="T18"/>
      <c r="U18"/>
      <c r="V18"/>
      <c r="W18"/>
      <c r="X18"/>
      <c r="Y18"/>
      <c r="Z18"/>
      <c r="AA18"/>
      <c r="AB18"/>
      <c r="AC18"/>
    </row>
    <row r="19" spans="1:29">
      <c r="A19" s="56" t="s">
        <v>1</v>
      </c>
      <c r="B19" s="57"/>
      <c r="C19" s="48">
        <f>MAX(C16:C17)</f>
        <v>90.24</v>
      </c>
      <c r="D19" s="48">
        <f>MAX(D16:D17)</f>
        <v>29.71</v>
      </c>
      <c r="E19" s="185">
        <f>MAX(E16:E17)</f>
        <v>7.4210000000000003</v>
      </c>
      <c r="F19" s="185">
        <f>MAX(F16:F17)</f>
        <v>11.52</v>
      </c>
      <c r="G19" s="185">
        <f>MAX(G16:G17)</f>
        <v>11.31</v>
      </c>
      <c r="H19" s="185">
        <f>MAX(H16:H17)</f>
        <v>1.6830000000000001</v>
      </c>
      <c r="I19" s="170">
        <f>MAX(I16:I17)</f>
        <v>0.88219999999999998</v>
      </c>
      <c r="J19" s="188">
        <f>MAX(J16:J17)</f>
        <v>0.3574</v>
      </c>
      <c r="K19" s="48">
        <f>MAX(K16:K17)</f>
        <v>61.1</v>
      </c>
      <c r="L19" s="172">
        <f>MAX(L16:L17)</f>
        <v>253.3</v>
      </c>
      <c r="M19" s="149">
        <f>MAX(M16:M17)</f>
        <v>255</v>
      </c>
      <c r="N19" s="149">
        <f>MAX(N16:N17)</f>
        <v>525.9</v>
      </c>
      <c r="O19" s="48"/>
      <c r="P19" s="48"/>
      <c r="Q19" s="150">
        <f>MAX(Q16:Q17)</f>
        <v>33510</v>
      </c>
      <c r="R19" s="48"/>
      <c r="S19" s="48"/>
      <c r="T19"/>
      <c r="U19"/>
      <c r="V19"/>
      <c r="W19"/>
      <c r="X19"/>
      <c r="Y19"/>
      <c r="Z19"/>
      <c r="AA19"/>
      <c r="AB19"/>
      <c r="AC19"/>
    </row>
    <row r="20" spans="1:29" ht="15.75" thickBot="1">
      <c r="A20" s="58" t="s">
        <v>2</v>
      </c>
      <c r="B20" s="59"/>
      <c r="C20" s="51">
        <f>MEDIAN(C16:C17)</f>
        <v>89.335000000000008</v>
      </c>
      <c r="D20" s="51">
        <f>MEDIAN(D16:D17)</f>
        <v>22.26</v>
      </c>
      <c r="E20" s="186">
        <f>MEDIAN(E16:E17)</f>
        <v>5.609</v>
      </c>
      <c r="F20" s="186">
        <f>MEDIAN(F16:F17)</f>
        <v>7.9529999999999994</v>
      </c>
      <c r="G20" s="186">
        <f>MEDIAN(G16:G17)</f>
        <v>7.6560000000000006</v>
      </c>
      <c r="H20" s="186">
        <f>MEDIAN(H16:H17)</f>
        <v>1.278</v>
      </c>
      <c r="I20" s="171">
        <f>MEDIAN(I16:I17)</f>
        <v>0.67064999999999997</v>
      </c>
      <c r="J20" s="189">
        <f>MEDIAN(J16:J17)</f>
        <v>0.22619999999999998</v>
      </c>
      <c r="K20" s="51">
        <f>MEDIAN(K16:K17)</f>
        <v>37.325000000000003</v>
      </c>
      <c r="L20" s="160">
        <f>MEDIAN(L16:L17)</f>
        <v>158.745</v>
      </c>
      <c r="M20" s="151">
        <f>MEDIAN(M16:M17)</f>
        <v>178.2</v>
      </c>
      <c r="N20" s="151">
        <f>MEDIAN(N16:N17)</f>
        <v>341.1</v>
      </c>
      <c r="O20" s="51"/>
      <c r="P20" s="51"/>
      <c r="Q20" s="157">
        <f>MEDIAN(Q16:Q17)</f>
        <v>20263.5</v>
      </c>
      <c r="R20" s="51"/>
      <c r="S20" s="51"/>
      <c r="T20"/>
      <c r="U20"/>
      <c r="V20"/>
      <c r="W20"/>
      <c r="X20"/>
      <c r="Y20"/>
      <c r="Z20"/>
      <c r="AA20"/>
      <c r="AB20"/>
      <c r="AC20"/>
    </row>
    <row r="21" spans="1:29">
      <c r="C21" s="11"/>
      <c r="D21" s="11"/>
      <c r="E21" s="11"/>
      <c r="F21" s="11"/>
      <c r="G21" s="11"/>
      <c r="H21" s="22"/>
      <c r="I21" s="22"/>
      <c r="J21" s="22"/>
      <c r="AC21"/>
    </row>
    <row r="22" spans="1:29" ht="15.75" thickBot="1">
      <c r="C22" s="11"/>
      <c r="D22" s="11"/>
      <c r="E22" s="11"/>
      <c r="F22" s="11"/>
      <c r="G22" s="11"/>
      <c r="H22" s="22"/>
      <c r="I22" s="22"/>
      <c r="J22" s="22"/>
      <c r="AC22"/>
    </row>
    <row r="23" spans="1:29" s="4" customFormat="1" ht="60" customHeight="1">
      <c r="A23" s="39" t="s">
        <v>4</v>
      </c>
      <c r="B23" s="40" t="s">
        <v>3</v>
      </c>
      <c r="C23" s="61" t="s">
        <v>54</v>
      </c>
      <c r="D23" s="62" t="s">
        <v>55</v>
      </c>
      <c r="E23" s="41" t="s">
        <v>79</v>
      </c>
      <c r="F23" s="41" t="s">
        <v>56</v>
      </c>
      <c r="G23" s="41" t="s">
        <v>57</v>
      </c>
      <c r="H23" s="63" t="s">
        <v>58</v>
      </c>
      <c r="I23" s="63" t="s">
        <v>59</v>
      </c>
      <c r="J23" s="63" t="s">
        <v>60</v>
      </c>
      <c r="K23" s="41" t="s">
        <v>61</v>
      </c>
      <c r="L23" s="41" t="s">
        <v>37</v>
      </c>
      <c r="M23" s="41" t="s">
        <v>38</v>
      </c>
      <c r="N23" s="41" t="s">
        <v>40</v>
      </c>
      <c r="O23" s="41" t="s">
        <v>49</v>
      </c>
      <c r="P23" s="41" t="s">
        <v>75</v>
      </c>
      <c r="Q23" s="41" t="s">
        <v>160</v>
      </c>
      <c r="R23" s="41" t="s">
        <v>137</v>
      </c>
    </row>
    <row r="24" spans="1:29">
      <c r="A24" s="198" t="s">
        <v>364</v>
      </c>
      <c r="B24" s="29">
        <v>24003833</v>
      </c>
      <c r="C24" s="30">
        <v>88.92</v>
      </c>
      <c r="D24" s="30">
        <v>25.32</v>
      </c>
      <c r="E24" s="38">
        <v>2.8460000000000001</v>
      </c>
      <c r="F24" s="217">
        <v>14.22</v>
      </c>
      <c r="G24" s="36">
        <v>6.8719999999999999</v>
      </c>
      <c r="H24" s="34">
        <v>2.9689999999999999</v>
      </c>
      <c r="I24" s="36">
        <v>0.34229999999999999</v>
      </c>
      <c r="J24" s="36">
        <v>1.161</v>
      </c>
      <c r="K24" s="36">
        <v>0.80400000000000005</v>
      </c>
      <c r="L24" s="33">
        <v>47.88</v>
      </c>
      <c r="M24" s="37">
        <v>160.9</v>
      </c>
      <c r="N24" s="37">
        <v>121.9</v>
      </c>
      <c r="O24" s="37">
        <v>8882</v>
      </c>
      <c r="P24" s="35"/>
      <c r="Q24" s="71"/>
      <c r="R24" s="36">
        <v>2.0030000000000001</v>
      </c>
      <c r="S24"/>
      <c r="T24"/>
      <c r="U24"/>
      <c r="V24"/>
      <c r="W24"/>
      <c r="X24"/>
      <c r="Y24"/>
      <c r="Z24"/>
      <c r="AA24"/>
      <c r="AB24"/>
      <c r="AC24"/>
    </row>
    <row r="25" spans="1:29">
      <c r="A25" s="26" t="s">
        <v>365</v>
      </c>
      <c r="B25" s="29">
        <v>24003822</v>
      </c>
      <c r="C25" s="30">
        <v>98.88</v>
      </c>
      <c r="D25" s="30"/>
      <c r="E25" s="38"/>
      <c r="F25" s="34">
        <v>91.29</v>
      </c>
      <c r="G25" s="33"/>
      <c r="H25" s="34">
        <v>6.0229999999999997</v>
      </c>
      <c r="I25" s="36">
        <v>1.6500000000000001E-2</v>
      </c>
      <c r="J25" s="36">
        <v>28.43</v>
      </c>
      <c r="K25" s="36">
        <v>3.9340000000000002</v>
      </c>
      <c r="L25" s="33"/>
      <c r="M25" s="37"/>
      <c r="N25" s="37"/>
      <c r="O25" s="35"/>
      <c r="P25" s="35"/>
      <c r="Q25" s="71"/>
      <c r="R25" s="37"/>
      <c r="S25"/>
      <c r="T25"/>
      <c r="U25"/>
      <c r="V25"/>
      <c r="W25"/>
      <c r="X25"/>
      <c r="Y25"/>
      <c r="Z25"/>
      <c r="AA25"/>
      <c r="AB25"/>
      <c r="AC25"/>
    </row>
    <row r="26" spans="1:29">
      <c r="A26" s="26" t="s">
        <v>365</v>
      </c>
      <c r="B26" s="29">
        <v>24003673</v>
      </c>
      <c r="C26" s="30">
        <v>99.34</v>
      </c>
      <c r="D26" s="30"/>
      <c r="E26" s="38"/>
      <c r="F26" s="33"/>
      <c r="G26" s="33"/>
      <c r="H26" s="34">
        <v>23.76</v>
      </c>
      <c r="I26" s="36">
        <v>1.774</v>
      </c>
      <c r="J26" s="36">
        <v>7.6970000000000001</v>
      </c>
      <c r="K26" s="36">
        <v>4.75</v>
      </c>
      <c r="L26" s="33">
        <v>1314</v>
      </c>
      <c r="M26" s="37">
        <v>5851</v>
      </c>
      <c r="N26" s="37">
        <v>5216</v>
      </c>
      <c r="O26" s="37">
        <v>223100</v>
      </c>
      <c r="P26" s="37">
        <v>426.5</v>
      </c>
      <c r="Q26" s="37">
        <v>469.2</v>
      </c>
      <c r="R26" s="37"/>
      <c r="S26"/>
      <c r="T26"/>
      <c r="U26"/>
      <c r="V26"/>
      <c r="W26"/>
      <c r="X26"/>
      <c r="Y26"/>
      <c r="Z26"/>
      <c r="AA26"/>
      <c r="AB26"/>
      <c r="AC26"/>
    </row>
    <row r="27" spans="1:29">
      <c r="A27" s="26" t="s">
        <v>365</v>
      </c>
      <c r="B27" s="29">
        <v>24003595</v>
      </c>
      <c r="C27" s="30">
        <v>99.91</v>
      </c>
      <c r="D27" s="30"/>
      <c r="E27" s="38"/>
      <c r="F27" s="34">
        <v>99.64</v>
      </c>
      <c r="G27" s="33"/>
      <c r="H27" s="34">
        <v>37.909999999999997</v>
      </c>
      <c r="I27" s="36" t="s">
        <v>366</v>
      </c>
      <c r="J27" s="36" t="s">
        <v>357</v>
      </c>
      <c r="K27" s="36">
        <v>0.1835</v>
      </c>
      <c r="L27" s="33"/>
      <c r="M27" s="37"/>
      <c r="N27" s="37">
        <v>13400</v>
      </c>
      <c r="O27" s="35"/>
      <c r="P27" s="37"/>
      <c r="Q27" s="71"/>
      <c r="R27" s="37"/>
      <c r="S27"/>
      <c r="T27"/>
      <c r="U27"/>
      <c r="V27"/>
      <c r="W27"/>
      <c r="X27"/>
      <c r="Y27"/>
      <c r="Z27"/>
      <c r="AA27"/>
      <c r="AB27"/>
      <c r="AC27"/>
    </row>
    <row r="28" spans="1:29">
      <c r="A28" s="26" t="s">
        <v>365</v>
      </c>
      <c r="B28" s="29">
        <v>24003377</v>
      </c>
      <c r="C28" s="30">
        <v>99.24</v>
      </c>
      <c r="D28" s="30">
        <v>1.609</v>
      </c>
      <c r="E28" s="38">
        <v>0.56130000000000002</v>
      </c>
      <c r="F28" s="34">
        <v>89</v>
      </c>
      <c r="G28" s="36">
        <v>1.383</v>
      </c>
      <c r="H28" s="34">
        <v>16.66</v>
      </c>
      <c r="I28" s="36">
        <v>2.9780000000000002</v>
      </c>
      <c r="J28" s="36">
        <v>7.9260000000000002</v>
      </c>
      <c r="K28" s="36">
        <v>9.2119999999999997</v>
      </c>
      <c r="L28" s="33">
        <v>1467</v>
      </c>
      <c r="M28" s="37">
        <v>6679</v>
      </c>
      <c r="N28" s="37">
        <v>6497</v>
      </c>
      <c r="O28" s="37">
        <v>393400</v>
      </c>
      <c r="P28" s="37">
        <v>2551</v>
      </c>
      <c r="Q28" s="37">
        <v>2806</v>
      </c>
      <c r="R28" s="37"/>
      <c r="S28"/>
      <c r="T28"/>
      <c r="U28"/>
      <c r="V28"/>
      <c r="W28"/>
      <c r="X28"/>
      <c r="Y28"/>
      <c r="Z28"/>
      <c r="AA28"/>
      <c r="AB28"/>
      <c r="AC28"/>
    </row>
    <row r="29" spans="1:29">
      <c r="A29" s="198" t="s">
        <v>365</v>
      </c>
      <c r="B29" s="29">
        <v>24003377</v>
      </c>
      <c r="C29" s="30">
        <v>94.78</v>
      </c>
      <c r="D29" s="218">
        <v>26.71</v>
      </c>
      <c r="E29" s="38">
        <v>0.25259999999999999</v>
      </c>
      <c r="F29" s="34">
        <v>75.97</v>
      </c>
      <c r="G29" s="28" t="s">
        <v>367</v>
      </c>
      <c r="H29" s="34">
        <v>16.399999999999999</v>
      </c>
      <c r="I29" s="36">
        <v>2.1230000000000002</v>
      </c>
      <c r="J29" s="36">
        <v>9.0589999999999993</v>
      </c>
      <c r="K29" s="36">
        <v>4.7300000000000004</v>
      </c>
      <c r="L29" s="33">
        <v>667</v>
      </c>
      <c r="M29" s="37">
        <v>2837</v>
      </c>
      <c r="N29" s="37">
        <v>2664</v>
      </c>
      <c r="O29" s="37">
        <v>167900</v>
      </c>
      <c r="P29" s="37">
        <v>1151</v>
      </c>
      <c r="Q29" s="37">
        <v>1266</v>
      </c>
      <c r="R29" s="219">
        <v>9.6270000000000007</v>
      </c>
      <c r="S29"/>
      <c r="T29"/>
      <c r="U29"/>
      <c r="V29"/>
      <c r="W29"/>
      <c r="X29"/>
      <c r="Y29"/>
      <c r="Z29"/>
      <c r="AA29"/>
      <c r="AB29"/>
      <c r="AC29"/>
    </row>
    <row r="30" spans="1:29" s="1" customFormat="1">
      <c r="A30" s="54" t="s">
        <v>0</v>
      </c>
      <c r="B30" s="55"/>
      <c r="C30" s="45">
        <f>MIN(C24:C29)</f>
        <v>88.92</v>
      </c>
      <c r="D30" s="159">
        <f>MIN(D24:D29)</f>
        <v>1.609</v>
      </c>
      <c r="E30" s="187">
        <f>MIN(E24:E29)</f>
        <v>0.25259999999999999</v>
      </c>
      <c r="F30" s="45">
        <f>MIN(F24:F29)</f>
        <v>14.22</v>
      </c>
      <c r="G30" s="152">
        <f>MIN(G24:G29)</f>
        <v>1.383</v>
      </c>
      <c r="H30" s="159">
        <f>MIN(H24:H29)</f>
        <v>2.9689999999999999</v>
      </c>
      <c r="I30" s="184">
        <f>MIN(I24:I29)</f>
        <v>1.6500000000000001E-2</v>
      </c>
      <c r="J30" s="184">
        <f>MIN(J24:J29)</f>
        <v>1.161</v>
      </c>
      <c r="K30" s="184">
        <f>MIN(K24:K29)</f>
        <v>0.1835</v>
      </c>
      <c r="L30" s="190">
        <f>MIN(L24:L29)</f>
        <v>47.88</v>
      </c>
      <c r="M30" s="214">
        <f>MIN(M24:M29)</f>
        <v>160.9</v>
      </c>
      <c r="N30" s="214">
        <f>MIN(N24:N29)</f>
        <v>121.9</v>
      </c>
      <c r="O30" s="156">
        <f>MIN(O24:O29)</f>
        <v>8882</v>
      </c>
      <c r="P30" s="214">
        <f>MIN(P24:P29)</f>
        <v>426.5</v>
      </c>
      <c r="Q30" s="156">
        <f>MIN(Q24:Q29)</f>
        <v>469.2</v>
      </c>
      <c r="R30" s="152">
        <f>MIN(R24:R29)</f>
        <v>2.0030000000000001</v>
      </c>
    </row>
    <row r="31" spans="1:29" s="1" customFormat="1">
      <c r="A31" s="56" t="s">
        <v>1</v>
      </c>
      <c r="B31" s="57"/>
      <c r="C31" s="48">
        <f>MAX(C24:C29)</f>
        <v>99.91</v>
      </c>
      <c r="D31" s="172">
        <f>MAX(D24:D29)</f>
        <v>26.71</v>
      </c>
      <c r="E31" s="188">
        <f>MAX(E24:E29)</f>
        <v>2.8460000000000001</v>
      </c>
      <c r="F31" s="48">
        <f>MAX(F24:F29)</f>
        <v>99.64</v>
      </c>
      <c r="G31" s="153">
        <f>MAX(G24:G29)</f>
        <v>6.8719999999999999</v>
      </c>
      <c r="H31" s="172">
        <f>MAX(H24:H29)</f>
        <v>37.909999999999997</v>
      </c>
      <c r="I31" s="185">
        <f>MAX(I24:I29)</f>
        <v>2.9780000000000002</v>
      </c>
      <c r="J31" s="185">
        <f>MAX(J24:J29)</f>
        <v>28.43</v>
      </c>
      <c r="K31" s="185">
        <f>MAX(K24:K29)</f>
        <v>9.2119999999999997</v>
      </c>
      <c r="L31" s="191">
        <f>MAX(L24:L29)</f>
        <v>1467</v>
      </c>
      <c r="M31" s="215">
        <f>MAX(M24:M29)</f>
        <v>6679</v>
      </c>
      <c r="N31" s="215">
        <f>MAX(N24:N29)</f>
        <v>13400</v>
      </c>
      <c r="O31" s="150">
        <f>MAX(O24:O29)</f>
        <v>393400</v>
      </c>
      <c r="P31" s="215">
        <f>MAX(P24:P29)</f>
        <v>2551</v>
      </c>
      <c r="Q31" s="150">
        <f>MAX(Q24:Q29)</f>
        <v>2806</v>
      </c>
      <c r="R31" s="153">
        <f>MAX(R24:R29)</f>
        <v>9.6270000000000007</v>
      </c>
    </row>
    <row r="32" spans="1:29" s="1" customFormat="1" ht="15.75" thickBot="1">
      <c r="A32" s="58" t="s">
        <v>2</v>
      </c>
      <c r="B32" s="59"/>
      <c r="C32" s="51">
        <f>MEDIAN(C24:C29)</f>
        <v>99.06</v>
      </c>
      <c r="D32" s="160">
        <f>MEDIAN(D24:D29)</f>
        <v>25.32</v>
      </c>
      <c r="E32" s="189">
        <f>MEDIAN(E24:E29)</f>
        <v>0.56130000000000002</v>
      </c>
      <c r="F32" s="51">
        <f>MEDIAN(F24:F29)</f>
        <v>89</v>
      </c>
      <c r="G32" s="154">
        <f>MEDIAN(G24:G29)</f>
        <v>4.1274999999999995</v>
      </c>
      <c r="H32" s="160">
        <f>MEDIAN(H24:H29)</f>
        <v>16.53</v>
      </c>
      <c r="I32" s="186">
        <f>MEDIAN(I24:I29)</f>
        <v>1.774</v>
      </c>
      <c r="J32" s="186">
        <f>MEDIAN(J24:J29)</f>
        <v>7.9260000000000002</v>
      </c>
      <c r="K32" s="186">
        <f>MEDIAN(K24:K29)</f>
        <v>4.3320000000000007</v>
      </c>
      <c r="L32" s="192">
        <f>MEDIAN(L24:L29)</f>
        <v>990.5</v>
      </c>
      <c r="M32" s="216">
        <f>MEDIAN(M24:M29)</f>
        <v>4344</v>
      </c>
      <c r="N32" s="216">
        <f>MEDIAN(N24:N29)</f>
        <v>5216</v>
      </c>
      <c r="O32" s="157">
        <f>MEDIAN(O24:O29)</f>
        <v>195500</v>
      </c>
      <c r="P32" s="216">
        <f>MEDIAN(P24:P29)</f>
        <v>1151</v>
      </c>
      <c r="Q32" s="157">
        <f>MEDIAN(Q24:Q29)</f>
        <v>1266</v>
      </c>
      <c r="R32" s="154">
        <f>MEDIAN(R24:R29)</f>
        <v>5.8150000000000004</v>
      </c>
    </row>
    <row r="33" spans="1:29">
      <c r="C33" s="11"/>
      <c r="D33" s="11"/>
      <c r="E33" s="11"/>
      <c r="F33" s="11"/>
      <c r="G33" s="22"/>
      <c r="H33" s="22"/>
      <c r="I33" s="22"/>
      <c r="L33" s="11"/>
      <c r="M33" s="11"/>
      <c r="N33" s="15"/>
      <c r="AC33"/>
    </row>
    <row r="34" spans="1:29" ht="15.75" thickBot="1">
      <c r="C34" s="11"/>
      <c r="D34" s="11"/>
      <c r="E34" s="11"/>
      <c r="F34" s="11"/>
      <c r="G34" s="11"/>
      <c r="H34" s="22"/>
      <c r="I34" s="22"/>
      <c r="J34" s="22"/>
      <c r="M34" s="11"/>
      <c r="N34" s="11"/>
      <c r="O34" s="11"/>
    </row>
    <row r="35" spans="1:29" ht="60" customHeight="1">
      <c r="A35" s="64" t="s">
        <v>157</v>
      </c>
      <c r="B35" s="40" t="s">
        <v>3</v>
      </c>
      <c r="C35" s="41" t="s">
        <v>54</v>
      </c>
      <c r="D35" s="42" t="s">
        <v>55</v>
      </c>
      <c r="E35" s="41" t="s">
        <v>112</v>
      </c>
      <c r="F35" s="41" t="s">
        <v>56</v>
      </c>
      <c r="G35" s="41" t="s">
        <v>57</v>
      </c>
      <c r="H35" s="41" t="s">
        <v>58</v>
      </c>
      <c r="I35" s="41" t="s">
        <v>59</v>
      </c>
      <c r="J35" s="63" t="s">
        <v>60</v>
      </c>
      <c r="K35" s="41" t="s">
        <v>37</v>
      </c>
      <c r="L35" s="41" t="s">
        <v>38</v>
      </c>
      <c r="M35" s="41" t="s">
        <v>40</v>
      </c>
      <c r="N35" s="41" t="s">
        <v>155</v>
      </c>
      <c r="O35" s="41" t="s">
        <v>336</v>
      </c>
      <c r="P35" s="41" t="s">
        <v>49</v>
      </c>
      <c r="Q35" s="41" t="s">
        <v>156</v>
      </c>
      <c r="R35" s="41" t="s">
        <v>160</v>
      </c>
      <c r="X35"/>
      <c r="Y35"/>
      <c r="Z35"/>
      <c r="AA35"/>
      <c r="AB35"/>
      <c r="AC35"/>
    </row>
    <row r="36" spans="1:29">
      <c r="A36" s="26" t="s">
        <v>375</v>
      </c>
      <c r="B36" s="29">
        <v>24003433</v>
      </c>
      <c r="C36" s="34">
        <v>94.59</v>
      </c>
      <c r="D36" s="34">
        <v>42.96</v>
      </c>
      <c r="E36" s="34">
        <v>18.34</v>
      </c>
      <c r="F36" s="36">
        <v>8.4220000000000006</v>
      </c>
      <c r="G36" s="36">
        <v>3.4849999999999999</v>
      </c>
      <c r="H36" s="28"/>
      <c r="I36" s="28"/>
      <c r="J36" s="28"/>
      <c r="K36" s="34">
        <v>30.24</v>
      </c>
      <c r="L36" s="33">
        <v>170.9</v>
      </c>
      <c r="M36" s="34">
        <v>39.799999999999997</v>
      </c>
      <c r="N36" s="28"/>
      <c r="O36" s="37">
        <v>2643</v>
      </c>
      <c r="P36" s="37">
        <v>31000</v>
      </c>
      <c r="Q36" s="33">
        <v>161.19999999999999</v>
      </c>
      <c r="R36" s="33">
        <v>177.3</v>
      </c>
      <c r="S36"/>
      <c r="T36"/>
      <c r="U36"/>
      <c r="V36"/>
      <c r="W36"/>
      <c r="X36"/>
      <c r="Y36"/>
      <c r="Z36"/>
      <c r="AA36"/>
      <c r="AB36"/>
      <c r="AC36"/>
    </row>
    <row r="37" spans="1:29">
      <c r="A37" s="26" t="s">
        <v>374</v>
      </c>
      <c r="B37" s="29">
        <v>24003739</v>
      </c>
      <c r="C37" s="34">
        <v>90.79</v>
      </c>
      <c r="D37" s="34">
        <v>19.3</v>
      </c>
      <c r="E37" s="34">
        <v>9.6129999999999995</v>
      </c>
      <c r="F37" s="36">
        <v>5.9749999999999996</v>
      </c>
      <c r="G37" s="36">
        <v>3.3180000000000001</v>
      </c>
      <c r="H37" s="36">
        <v>1.7729999999999999</v>
      </c>
      <c r="I37" s="36">
        <v>1.042</v>
      </c>
      <c r="J37" s="36">
        <v>0.158</v>
      </c>
      <c r="K37" s="34">
        <v>13.16</v>
      </c>
      <c r="L37" s="33">
        <v>105.1</v>
      </c>
      <c r="M37" s="34">
        <v>41.95</v>
      </c>
      <c r="N37" s="33">
        <v>150.69999999999999</v>
      </c>
      <c r="O37" s="28"/>
      <c r="P37" s="37">
        <v>44380</v>
      </c>
      <c r="Q37" s="33">
        <v>508.6</v>
      </c>
      <c r="R37" s="33">
        <v>559.5</v>
      </c>
      <c r="S37"/>
      <c r="T37"/>
      <c r="U37"/>
      <c r="V37"/>
      <c r="W37"/>
      <c r="X37"/>
      <c r="Y37"/>
      <c r="Z37"/>
      <c r="AA37"/>
      <c r="AB37"/>
      <c r="AC37"/>
    </row>
    <row r="38" spans="1:29">
      <c r="A38" s="26" t="s">
        <v>374</v>
      </c>
      <c r="B38" s="29">
        <v>24003433</v>
      </c>
      <c r="C38" s="34">
        <v>92.87</v>
      </c>
      <c r="D38" s="34">
        <v>25.63</v>
      </c>
      <c r="E38" s="34">
        <v>16.600000000000001</v>
      </c>
      <c r="F38" s="36">
        <v>7.835</v>
      </c>
      <c r="G38" s="36">
        <v>2.9849999999999999</v>
      </c>
      <c r="H38" s="28"/>
      <c r="I38" s="28"/>
      <c r="J38" s="28"/>
      <c r="K38" s="34">
        <v>12.59</v>
      </c>
      <c r="L38" s="33">
        <v>190.8</v>
      </c>
      <c r="M38" s="34">
        <v>31.58</v>
      </c>
      <c r="N38" s="33">
        <v>460.1</v>
      </c>
      <c r="O38" s="37">
        <v>1534</v>
      </c>
      <c r="P38" s="37">
        <v>19380</v>
      </c>
      <c r="Q38" s="33">
        <v>155.80000000000001</v>
      </c>
      <c r="R38" s="33">
        <v>171.4</v>
      </c>
      <c r="S38"/>
      <c r="T38"/>
      <c r="U38"/>
      <c r="V38"/>
      <c r="W38"/>
      <c r="X38"/>
      <c r="Y38"/>
      <c r="Z38"/>
      <c r="AA38"/>
      <c r="AB38"/>
      <c r="AC38"/>
    </row>
    <row r="39" spans="1:29">
      <c r="A39" s="54" t="s">
        <v>0</v>
      </c>
      <c r="B39" s="65"/>
      <c r="C39" s="45">
        <f>MIN(C36:C38)</f>
        <v>90.79</v>
      </c>
      <c r="D39" s="45">
        <f>MIN(D36:D38)</f>
        <v>19.3</v>
      </c>
      <c r="E39" s="159">
        <f>MIN(E36:E38)</f>
        <v>9.6129999999999995</v>
      </c>
      <c r="F39" s="152">
        <f>MIN(F36:F38)</f>
        <v>5.9749999999999996</v>
      </c>
      <c r="G39" s="152">
        <f>MIN(G36:G38)</f>
        <v>2.9849999999999999</v>
      </c>
      <c r="H39" s="45"/>
      <c r="I39" s="45"/>
      <c r="J39" s="45"/>
      <c r="K39" s="45">
        <f>MIN(K36:K38)</f>
        <v>12.59</v>
      </c>
      <c r="L39" s="155">
        <f>MIN(L36:L38)</f>
        <v>105.1</v>
      </c>
      <c r="M39" s="45">
        <f>MIN(M36:M38)</f>
        <v>31.58</v>
      </c>
      <c r="N39" s="155">
        <f>MIN(N36:N38)</f>
        <v>150.69999999999999</v>
      </c>
      <c r="O39" s="156">
        <f>MIN(O36:O38)</f>
        <v>1534</v>
      </c>
      <c r="P39" s="156">
        <f>MIN(P36:P38)</f>
        <v>19380</v>
      </c>
      <c r="Q39" s="155">
        <f>MIN(Q36:Q38)</f>
        <v>155.80000000000001</v>
      </c>
      <c r="R39" s="155">
        <f>MIN(R36:R38)</f>
        <v>171.4</v>
      </c>
      <c r="S39"/>
      <c r="T39"/>
      <c r="U39"/>
      <c r="V39"/>
      <c r="W39"/>
      <c r="X39"/>
      <c r="Y39"/>
      <c r="Z39"/>
      <c r="AA39"/>
      <c r="AB39"/>
      <c r="AC39"/>
    </row>
    <row r="40" spans="1:29">
      <c r="A40" s="56" t="s">
        <v>1</v>
      </c>
      <c r="B40" s="66"/>
      <c r="C40" s="48">
        <f>MAX(C36:C38)</f>
        <v>94.59</v>
      </c>
      <c r="D40" s="48">
        <f>MAX(D36:D38)</f>
        <v>42.96</v>
      </c>
      <c r="E40" s="172">
        <f>MAX(E36:E38)</f>
        <v>18.34</v>
      </c>
      <c r="F40" s="153">
        <f>MAX(F36:F38)</f>
        <v>8.4220000000000006</v>
      </c>
      <c r="G40" s="153">
        <f>MAX(G36:G38)</f>
        <v>3.4849999999999999</v>
      </c>
      <c r="H40" s="48"/>
      <c r="I40" s="48"/>
      <c r="J40" s="48"/>
      <c r="K40" s="48">
        <f>MAX(K36:K38)</f>
        <v>30.24</v>
      </c>
      <c r="L40" s="149">
        <f>MAX(L36:L38)</f>
        <v>190.8</v>
      </c>
      <c r="M40" s="48">
        <f>MAX(M36:M38)</f>
        <v>41.95</v>
      </c>
      <c r="N40" s="149">
        <f>MAX(N36:N38)</f>
        <v>460.1</v>
      </c>
      <c r="O40" s="150">
        <f>MAX(O36:O38)</f>
        <v>2643</v>
      </c>
      <c r="P40" s="150">
        <f>MAX(P36:P38)</f>
        <v>44380</v>
      </c>
      <c r="Q40" s="149">
        <f>MAX(Q36:Q38)</f>
        <v>508.6</v>
      </c>
      <c r="R40" s="149">
        <f>MAX(R36:R38)</f>
        <v>559.5</v>
      </c>
      <c r="S40"/>
      <c r="T40"/>
      <c r="U40"/>
      <c r="V40"/>
      <c r="W40"/>
      <c r="X40"/>
      <c r="Y40"/>
      <c r="Z40"/>
      <c r="AA40"/>
      <c r="AB40"/>
      <c r="AC40"/>
    </row>
    <row r="41" spans="1:29" ht="15.75" thickBot="1">
      <c r="A41" s="58" t="s">
        <v>2</v>
      </c>
      <c r="B41" s="67"/>
      <c r="C41" s="51">
        <f>MEDIAN(C36:C38)</f>
        <v>92.87</v>
      </c>
      <c r="D41" s="51">
        <f>MEDIAN(D36:D38)</f>
        <v>25.63</v>
      </c>
      <c r="E41" s="160">
        <f>MEDIAN(E36:E38)</f>
        <v>16.600000000000001</v>
      </c>
      <c r="F41" s="154">
        <f>MEDIAN(F36:F38)</f>
        <v>7.835</v>
      </c>
      <c r="G41" s="154">
        <f>MEDIAN(G36:G38)</f>
        <v>3.3180000000000001</v>
      </c>
      <c r="H41" s="51"/>
      <c r="I41" s="51"/>
      <c r="J41" s="51"/>
      <c r="K41" s="51">
        <f>MEDIAN(K36:K38)</f>
        <v>13.16</v>
      </c>
      <c r="L41" s="151">
        <f>MEDIAN(L36:L38)</f>
        <v>170.9</v>
      </c>
      <c r="M41" s="51">
        <f>MEDIAN(M36:M38)</f>
        <v>39.799999999999997</v>
      </c>
      <c r="N41" s="151">
        <f>MEDIAN(N36:N38)</f>
        <v>305.39999999999998</v>
      </c>
      <c r="O41" s="157">
        <f>MEDIAN(O36:O38)</f>
        <v>2088.5</v>
      </c>
      <c r="P41" s="157">
        <f>MEDIAN(P36:P38)</f>
        <v>31000</v>
      </c>
      <c r="Q41" s="151">
        <f>MEDIAN(Q36:Q38)</f>
        <v>161.19999999999999</v>
      </c>
      <c r="R41" s="151">
        <f>MEDIAN(R36:R38)</f>
        <v>177.3</v>
      </c>
      <c r="S41"/>
      <c r="T41"/>
      <c r="U41"/>
      <c r="V41"/>
      <c r="W41"/>
      <c r="X41"/>
      <c r="Y41"/>
      <c r="Z41"/>
      <c r="AA41"/>
      <c r="AB41"/>
      <c r="AC41"/>
    </row>
    <row r="42" spans="1:29">
      <c r="C42" s="11"/>
      <c r="D42" s="11"/>
      <c r="E42" s="11"/>
      <c r="F42" s="11"/>
      <c r="G42" s="11"/>
      <c r="H42" s="22"/>
      <c r="I42" s="22"/>
      <c r="J42" s="22"/>
      <c r="M42" s="11"/>
      <c r="N42" s="11"/>
      <c r="O42" s="11"/>
    </row>
    <row r="43" spans="1:29" ht="15.75" thickBot="1">
      <c r="C43" s="11"/>
      <c r="D43" s="11"/>
      <c r="E43" s="11"/>
      <c r="F43" s="11"/>
      <c r="G43" s="11"/>
      <c r="H43" s="22"/>
      <c r="I43" s="22"/>
      <c r="J43" s="22"/>
      <c r="M43" s="11"/>
      <c r="N43" s="11"/>
      <c r="O43" s="11"/>
    </row>
    <row r="44" spans="1:29" ht="60" customHeight="1">
      <c r="A44" s="64" t="s">
        <v>7</v>
      </c>
      <c r="B44" s="40" t="s">
        <v>3</v>
      </c>
      <c r="C44" s="41" t="s">
        <v>39</v>
      </c>
      <c r="D44" s="41" t="s">
        <v>37</v>
      </c>
      <c r="E44" s="41" t="s">
        <v>38</v>
      </c>
      <c r="F44" s="41" t="s">
        <v>40</v>
      </c>
      <c r="G44" s="41" t="s">
        <v>113</v>
      </c>
      <c r="H44" s="41" t="s">
        <v>41</v>
      </c>
      <c r="I44" s="41" t="s">
        <v>158</v>
      </c>
      <c r="J44" s="41" t="s">
        <v>49</v>
      </c>
      <c r="K44" s="41" t="s">
        <v>75</v>
      </c>
      <c r="L44" s="41" t="s">
        <v>160</v>
      </c>
      <c r="M44" s="41" t="s">
        <v>114</v>
      </c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1:29">
      <c r="A45" s="26" t="s">
        <v>378</v>
      </c>
      <c r="B45" s="29">
        <v>24003490</v>
      </c>
      <c r="C45" s="30">
        <v>95.4</v>
      </c>
      <c r="D45" s="29">
        <v>7269</v>
      </c>
      <c r="E45" s="29">
        <v>33490</v>
      </c>
      <c r="F45" s="29">
        <v>46420</v>
      </c>
      <c r="G45" s="37">
        <v>31160</v>
      </c>
      <c r="H45" s="34">
        <v>159.4</v>
      </c>
      <c r="I45" s="37">
        <v>1023</v>
      </c>
      <c r="J45" s="37">
        <v>4449000</v>
      </c>
      <c r="K45" s="37">
        <v>19650</v>
      </c>
      <c r="L45" s="37">
        <v>21620</v>
      </c>
      <c r="M45" s="37">
        <v>2164000</v>
      </c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1:29">
      <c r="A46" s="26" t="s">
        <v>379</v>
      </c>
      <c r="B46" s="29">
        <v>24003490</v>
      </c>
      <c r="C46" s="30">
        <v>95.89</v>
      </c>
      <c r="D46" s="29">
        <v>1969</v>
      </c>
      <c r="E46" s="29">
        <v>9570</v>
      </c>
      <c r="F46" s="29">
        <v>9819</v>
      </c>
      <c r="G46" s="37">
        <v>9967</v>
      </c>
      <c r="H46" s="34">
        <v>30.61</v>
      </c>
      <c r="I46" s="33">
        <v>223.4</v>
      </c>
      <c r="J46" s="37">
        <v>2183000</v>
      </c>
      <c r="K46" s="37">
        <v>9520</v>
      </c>
      <c r="L46" s="37">
        <v>10470</v>
      </c>
      <c r="M46" s="37">
        <v>388100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1:29">
      <c r="A47" s="198" t="s">
        <v>376</v>
      </c>
      <c r="B47" s="29">
        <v>24003455</v>
      </c>
      <c r="C47" s="29"/>
      <c r="D47" s="29">
        <v>9120</v>
      </c>
      <c r="E47" s="224">
        <v>51270</v>
      </c>
      <c r="F47" s="52"/>
      <c r="G47" s="37"/>
      <c r="H47" s="35"/>
      <c r="I47" s="35"/>
      <c r="J47" s="37"/>
      <c r="K47" s="37"/>
      <c r="L47" s="37"/>
      <c r="M47" s="3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1:29">
      <c r="A48" s="198" t="s">
        <v>377</v>
      </c>
      <c r="B48" s="29">
        <v>24003455</v>
      </c>
      <c r="C48" s="29"/>
      <c r="D48" s="224">
        <v>1983</v>
      </c>
      <c r="E48" s="224">
        <v>13280</v>
      </c>
      <c r="F48" s="52"/>
      <c r="G48" s="37"/>
      <c r="H48" s="35"/>
      <c r="I48" s="35"/>
      <c r="J48" s="37"/>
      <c r="K48" s="37"/>
      <c r="L48" s="37"/>
      <c r="M48" s="37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pans="1:29">
      <c r="A49" s="54" t="s">
        <v>0</v>
      </c>
      <c r="B49" s="65"/>
      <c r="C49" s="45">
        <f>MIN(C45:C48)</f>
        <v>95.4</v>
      </c>
      <c r="D49" s="156">
        <f>MIN(D45:D48)</f>
        <v>1969</v>
      </c>
      <c r="E49" s="156">
        <f>MIN(E45:E48)</f>
        <v>9570</v>
      </c>
      <c r="F49" s="156">
        <f>MIN(F45:F48)</f>
        <v>9819</v>
      </c>
      <c r="G49" s="156">
        <f>MIN(G45:G48)</f>
        <v>9967</v>
      </c>
      <c r="H49" s="159">
        <f>MIN(H45:H48)</f>
        <v>30.61</v>
      </c>
      <c r="I49" s="155">
        <f>MIN(I45:I48)</f>
        <v>223.4</v>
      </c>
      <c r="J49" s="156">
        <f>MIN(J45:J48)</f>
        <v>2183000</v>
      </c>
      <c r="K49" s="156">
        <f>MIN(K45:K48)</f>
        <v>9520</v>
      </c>
      <c r="L49" s="156">
        <f>MIN(L45:L48)</f>
        <v>10470</v>
      </c>
      <c r="M49" s="156">
        <f>MIN(M45:M48)</f>
        <v>388100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</row>
    <row r="50" spans="1:29">
      <c r="A50" s="56" t="s">
        <v>1</v>
      </c>
      <c r="B50" s="66"/>
      <c r="C50" s="48">
        <f>MAX(C45:C48)</f>
        <v>95.89</v>
      </c>
      <c r="D50" s="150">
        <f>MAX(D45:D48)</f>
        <v>9120</v>
      </c>
      <c r="E50" s="150">
        <f>MAX(E45:E48)</f>
        <v>51270</v>
      </c>
      <c r="F50" s="150">
        <f>MAX(F45:F48)</f>
        <v>46420</v>
      </c>
      <c r="G50" s="150">
        <f>MAX(G45:G48)</f>
        <v>31160</v>
      </c>
      <c r="H50" s="172">
        <f>MAX(H45:H48)</f>
        <v>159.4</v>
      </c>
      <c r="I50" s="149">
        <f>MAX(I45:I48)</f>
        <v>1023</v>
      </c>
      <c r="J50" s="150">
        <f>MAX(J45:J48)</f>
        <v>4449000</v>
      </c>
      <c r="K50" s="150">
        <f>MAX(K45:K48)</f>
        <v>19650</v>
      </c>
      <c r="L50" s="150">
        <f>MAX(L45:L48)</f>
        <v>21620</v>
      </c>
      <c r="M50" s="150">
        <f>MAX(M45:M48)</f>
        <v>2164000</v>
      </c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1:29" ht="15.75" thickBot="1">
      <c r="A51" s="58" t="s">
        <v>2</v>
      </c>
      <c r="B51" s="67"/>
      <c r="C51" s="51">
        <f>MEDIAN(C45:C48)</f>
        <v>95.64500000000001</v>
      </c>
      <c r="D51" s="157">
        <f>MEDIAN(D45:D48)</f>
        <v>4626</v>
      </c>
      <c r="E51" s="157">
        <f>MEDIAN(E45:E48)</f>
        <v>23385</v>
      </c>
      <c r="F51" s="157">
        <f>MEDIAN(F45:F48)</f>
        <v>28119.5</v>
      </c>
      <c r="G51" s="157">
        <f>MEDIAN(G45:G48)</f>
        <v>20563.5</v>
      </c>
      <c r="H51" s="160">
        <f>MEDIAN(H45:H48)</f>
        <v>95.00500000000001</v>
      </c>
      <c r="I51" s="151">
        <f>MEDIAN(I45:I48)</f>
        <v>623.20000000000005</v>
      </c>
      <c r="J51" s="157">
        <f>MEDIAN(J45:J48)</f>
        <v>3316000</v>
      </c>
      <c r="K51" s="157">
        <f>MEDIAN(K45:K48)</f>
        <v>14585</v>
      </c>
      <c r="L51" s="157">
        <f>MEDIAN(L45:L48)</f>
        <v>16045</v>
      </c>
      <c r="M51" s="157">
        <f>MEDIAN(M45:M48)</f>
        <v>1276050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pans="1:29">
      <c r="C52" s="11"/>
      <c r="D52" s="11"/>
      <c r="E52" s="11"/>
      <c r="F52" s="11"/>
      <c r="G52" s="22"/>
      <c r="H52" s="22"/>
      <c r="I52" s="22"/>
      <c r="L52" s="11"/>
      <c r="M52" s="11"/>
      <c r="U52"/>
      <c r="V52"/>
      <c r="W52"/>
      <c r="X52"/>
      <c r="Y52"/>
      <c r="Z52"/>
      <c r="AA52"/>
      <c r="AB52"/>
      <c r="AC52"/>
    </row>
    <row r="53" spans="1:29" ht="15.75" thickBot="1">
      <c r="C53" s="11"/>
      <c r="D53" s="11"/>
      <c r="E53" s="11"/>
      <c r="F53" s="11"/>
      <c r="G53" s="22"/>
      <c r="H53" s="22"/>
      <c r="K53" s="11"/>
      <c r="L53" s="11"/>
      <c r="AA53"/>
      <c r="AB53"/>
      <c r="AC53"/>
    </row>
    <row r="54" spans="1:29" ht="60" customHeight="1">
      <c r="A54" s="64" t="s">
        <v>74</v>
      </c>
      <c r="B54" s="40" t="s">
        <v>3</v>
      </c>
      <c r="C54" s="41" t="s">
        <v>54</v>
      </c>
      <c r="D54" s="42" t="s">
        <v>55</v>
      </c>
      <c r="E54" s="41" t="s">
        <v>112</v>
      </c>
      <c r="F54" s="41" t="s">
        <v>56</v>
      </c>
      <c r="G54" s="41" t="s">
        <v>57</v>
      </c>
      <c r="H54" s="41" t="s">
        <v>76</v>
      </c>
      <c r="I54" s="41" t="s">
        <v>77</v>
      </c>
      <c r="J54" s="41" t="s">
        <v>50</v>
      </c>
      <c r="K54" s="41" t="s">
        <v>51</v>
      </c>
      <c r="L54" s="41" t="s">
        <v>52</v>
      </c>
      <c r="M54" s="41" t="s">
        <v>53</v>
      </c>
      <c r="N54" s="41" t="s">
        <v>159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pans="1:29">
      <c r="A55" s="26" t="s">
        <v>382</v>
      </c>
      <c r="B55" s="29">
        <v>24002737</v>
      </c>
      <c r="C55" s="30">
        <v>92.93</v>
      </c>
      <c r="D55" s="27"/>
      <c r="E55" s="30"/>
      <c r="F55" s="30"/>
      <c r="G55" s="34"/>
      <c r="H55" s="53"/>
      <c r="I55" s="53"/>
      <c r="J55" s="28" t="s">
        <v>352</v>
      </c>
      <c r="K55" s="53">
        <v>0.1095</v>
      </c>
      <c r="L55" s="71">
        <v>2.683E-2</v>
      </c>
      <c r="M55" s="28" t="s">
        <v>357</v>
      </c>
      <c r="N55" s="36">
        <v>2.8130000000000002</v>
      </c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  <row r="56" spans="1:29">
      <c r="A56" s="26" t="s">
        <v>381</v>
      </c>
      <c r="B56" s="29">
        <v>24003848</v>
      </c>
      <c r="C56" s="30">
        <v>93.29</v>
      </c>
      <c r="D56" s="30">
        <v>34.119999999999997</v>
      </c>
      <c r="E56" s="30">
        <v>17.57</v>
      </c>
      <c r="F56" s="31">
        <v>4.5720000000000001</v>
      </c>
      <c r="G56" s="34">
        <v>7.0709999999999997</v>
      </c>
      <c r="H56" s="33">
        <v>19.5</v>
      </c>
      <c r="I56" s="36">
        <v>4.1559999999999997</v>
      </c>
      <c r="J56" s="28"/>
      <c r="K56" s="36"/>
      <c r="L56" s="37"/>
      <c r="M56" s="35"/>
      <c r="N56" s="37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</row>
    <row r="57" spans="1:29">
      <c r="A57" s="198" t="s">
        <v>380</v>
      </c>
      <c r="B57" s="29">
        <v>24003848</v>
      </c>
      <c r="C57" s="30">
        <v>90.94</v>
      </c>
      <c r="D57" s="218">
        <v>14.66</v>
      </c>
      <c r="E57" s="30"/>
      <c r="F57" s="30"/>
      <c r="G57" s="217">
        <v>27.24</v>
      </c>
      <c r="H57" s="53"/>
      <c r="I57" s="53"/>
      <c r="J57" s="28"/>
      <c r="K57" s="36"/>
      <c r="L57" s="37"/>
      <c r="M57" s="35"/>
      <c r="N57" s="3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</row>
    <row r="58" spans="1:29">
      <c r="A58" s="54" t="s">
        <v>0</v>
      </c>
      <c r="B58" s="65"/>
      <c r="C58" s="45">
        <f>MIN(C55:C57)</f>
        <v>90.94</v>
      </c>
      <c r="D58" s="45">
        <f>MIN(D55:D57)</f>
        <v>14.66</v>
      </c>
      <c r="E58" s="45"/>
      <c r="F58" s="45"/>
      <c r="G58" s="159">
        <f>MIN(G55:G57)</f>
        <v>7.0709999999999997</v>
      </c>
      <c r="H58" s="45"/>
      <c r="I58" s="45"/>
      <c r="J58" s="45"/>
      <c r="K58" s="45"/>
      <c r="L58" s="45"/>
      <c r="M58" s="45"/>
      <c r="N58" s="45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</row>
    <row r="59" spans="1:29">
      <c r="A59" s="56" t="s">
        <v>1</v>
      </c>
      <c r="B59" s="66"/>
      <c r="C59" s="48">
        <f>MAX(C55:C57)</f>
        <v>93.29</v>
      </c>
      <c r="D59" s="48">
        <f>MAX(D55:D57)</f>
        <v>34.119999999999997</v>
      </c>
      <c r="E59" s="48"/>
      <c r="F59" s="48"/>
      <c r="G59" s="172">
        <f>MAX(G55:G57)</f>
        <v>27.24</v>
      </c>
      <c r="H59" s="48"/>
      <c r="I59" s="48"/>
      <c r="J59" s="48"/>
      <c r="K59" s="48"/>
      <c r="L59" s="48"/>
      <c r="M59" s="48"/>
      <c r="N59" s="48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</row>
    <row r="60" spans="1:29" ht="15.75" thickBot="1">
      <c r="A60" s="58" t="s">
        <v>2</v>
      </c>
      <c r="B60" s="67"/>
      <c r="C60" s="51">
        <f>MEDIAN(C55:C57)</f>
        <v>92.93</v>
      </c>
      <c r="D60" s="51">
        <f>MEDIAN(D55:D57)</f>
        <v>24.39</v>
      </c>
      <c r="E60" s="51"/>
      <c r="F60" s="51"/>
      <c r="G60" s="160">
        <f>MEDIAN(G55:G57)</f>
        <v>17.155499999999996</v>
      </c>
      <c r="H60" s="51"/>
      <c r="I60" s="51"/>
      <c r="J60" s="51"/>
      <c r="K60" s="51"/>
      <c r="L60" s="51"/>
      <c r="M60" s="51"/>
      <c r="N60" s="51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</row>
    <row r="62" spans="1:29">
      <c r="A62" s="12" t="s">
        <v>33</v>
      </c>
    </row>
    <row r="63" spans="1:29">
      <c r="A63" t="s">
        <v>34</v>
      </c>
    </row>
  </sheetData>
  <sheetProtection algorithmName="SHA-512" hashValue="OK7hX7kW2Dv0AEzRO/OEfRQcvGVxaQCrGVLP7H4PmZFaDshxjYSDTYiA1Ib4lfZad/6FWB6IZceS4yPzQ2MG9A==" saltValue="5UPYvntRPMK1D2ooBjwbJg==" spinCount="100000" sheet="1" objects="1" scenarios="1"/>
  <sortState xmlns:xlrd2="http://schemas.microsoft.com/office/spreadsheetml/2017/richdata2" ref="A55:AC57">
    <sortCondition ref="A55:A57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Z83"/>
  <sheetViews>
    <sheetView showGridLines="0" zoomScale="80" zoomScaleNormal="80" workbookViewId="0">
      <selection activeCell="D74" sqref="D74"/>
    </sheetView>
  </sheetViews>
  <sheetFormatPr defaultRowHeight="15"/>
  <cols>
    <col min="1" max="1" width="75.7109375" customWidth="1"/>
    <col min="2" max="9" width="15.7109375" style="2" customWidth="1"/>
    <col min="10" max="10" width="15.85546875" style="2" customWidth="1"/>
    <col min="11" max="23" width="15.7109375" style="2" customWidth="1"/>
    <col min="24" max="24" width="17.5703125" style="2" customWidth="1"/>
    <col min="25" max="29" width="15.7109375" style="2" customWidth="1"/>
    <col min="30" max="30" width="18.140625" style="2" customWidth="1"/>
    <col min="31" max="64" width="15.7109375" style="2" customWidth="1"/>
    <col min="65" max="234" width="15.7109375" customWidth="1"/>
  </cols>
  <sheetData>
    <row r="1" spans="1:64" ht="120" customHeight="1">
      <c r="B1" s="178" t="s">
        <v>344</v>
      </c>
    </row>
    <row r="2" spans="1:64">
      <c r="A2" s="8" t="s">
        <v>30</v>
      </c>
      <c r="BL2"/>
    </row>
    <row r="3" spans="1:64" ht="15.75" thickBot="1">
      <c r="BL3"/>
    </row>
    <row r="4" spans="1:64" s="3" customFormat="1" ht="60" customHeight="1">
      <c r="A4" s="39" t="s">
        <v>6</v>
      </c>
      <c r="B4" s="40" t="s">
        <v>3</v>
      </c>
      <c r="C4" s="41" t="s">
        <v>39</v>
      </c>
      <c r="D4" s="42" t="s">
        <v>55</v>
      </c>
      <c r="E4" s="41" t="s">
        <v>79</v>
      </c>
      <c r="F4" s="41" t="s">
        <v>56</v>
      </c>
      <c r="G4" s="41" t="s">
        <v>57</v>
      </c>
      <c r="H4" s="41" t="s">
        <v>37</v>
      </c>
      <c r="I4" s="41" t="s">
        <v>38</v>
      </c>
      <c r="J4" s="41" t="s">
        <v>40</v>
      </c>
      <c r="K4" s="41" t="s">
        <v>113</v>
      </c>
      <c r="L4" s="41" t="s">
        <v>41</v>
      </c>
      <c r="M4" s="41" t="s">
        <v>158</v>
      </c>
      <c r="N4" s="41" t="s">
        <v>76</v>
      </c>
      <c r="O4" s="41" t="s">
        <v>49</v>
      </c>
      <c r="P4" s="41" t="s">
        <v>114</v>
      </c>
      <c r="Q4" s="41" t="s">
        <v>118</v>
      </c>
      <c r="R4" s="41" t="s">
        <v>119</v>
      </c>
      <c r="S4" s="41" t="s">
        <v>115</v>
      </c>
      <c r="T4" s="41" t="s">
        <v>116</v>
      </c>
      <c r="U4" s="41" t="s">
        <v>42</v>
      </c>
      <c r="V4" s="41" t="s">
        <v>43</v>
      </c>
      <c r="W4" s="41" t="s">
        <v>44</v>
      </c>
      <c r="X4" s="41" t="s">
        <v>45</v>
      </c>
      <c r="Y4" s="41" t="s">
        <v>46</v>
      </c>
      <c r="Z4" s="41" t="s">
        <v>47</v>
      </c>
      <c r="AA4" s="41" t="s">
        <v>48</v>
      </c>
      <c r="AB4" s="41" t="s">
        <v>358</v>
      </c>
      <c r="AC4" s="41" t="s">
        <v>80</v>
      </c>
      <c r="AD4" s="41" t="s">
        <v>333</v>
      </c>
    </row>
    <row r="5" spans="1:64">
      <c r="A5" s="26" t="s">
        <v>350</v>
      </c>
      <c r="B5" s="29">
        <v>24003702</v>
      </c>
      <c r="C5" s="34">
        <v>87.02</v>
      </c>
      <c r="D5" s="30"/>
      <c r="E5" s="30"/>
      <c r="F5" s="35"/>
      <c r="G5" s="35"/>
      <c r="H5" s="35"/>
      <c r="I5" s="35"/>
      <c r="J5" s="35"/>
      <c r="K5" s="28"/>
      <c r="L5" s="35"/>
      <c r="M5" s="35"/>
      <c r="N5" s="35"/>
      <c r="O5" s="35"/>
      <c r="P5" s="35"/>
      <c r="Q5" s="28" t="s">
        <v>352</v>
      </c>
      <c r="R5" s="28" t="s">
        <v>352</v>
      </c>
      <c r="S5" s="28" t="s">
        <v>353</v>
      </c>
      <c r="T5" s="28" t="s">
        <v>354</v>
      </c>
      <c r="U5" s="28" t="s">
        <v>355</v>
      </c>
      <c r="V5" s="28" t="s">
        <v>355</v>
      </c>
      <c r="W5" s="28" t="s">
        <v>356</v>
      </c>
      <c r="X5" s="28" t="s">
        <v>355</v>
      </c>
      <c r="Y5" s="28" t="s">
        <v>355</v>
      </c>
      <c r="Z5" s="53">
        <v>0.53169999999999995</v>
      </c>
      <c r="AA5" s="28" t="s">
        <v>357</v>
      </c>
      <c r="AB5" s="35"/>
      <c r="AC5" s="35"/>
      <c r="AD5" s="35"/>
      <c r="AE5" s="13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</row>
    <row r="6" spans="1:64">
      <c r="A6" s="26" t="s">
        <v>350</v>
      </c>
      <c r="B6" s="29">
        <v>24003702</v>
      </c>
      <c r="C6" s="34">
        <v>87.03</v>
      </c>
      <c r="D6" s="30">
        <v>15.22</v>
      </c>
      <c r="E6" s="31">
        <v>4.9729999999999999</v>
      </c>
      <c r="F6" s="36">
        <v>5.4939999999999998</v>
      </c>
      <c r="G6" s="36">
        <v>3.8239999999999998</v>
      </c>
      <c r="H6" s="33">
        <v>25.7</v>
      </c>
      <c r="I6" s="33">
        <v>155.9</v>
      </c>
      <c r="J6" s="33">
        <v>144.9</v>
      </c>
      <c r="K6" s="28"/>
      <c r="L6" s="35"/>
      <c r="M6" s="35"/>
      <c r="N6" s="36">
        <v>9.2050000000000001</v>
      </c>
      <c r="O6" s="37">
        <v>13640</v>
      </c>
      <c r="P6" s="37">
        <v>1464</v>
      </c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3">
        <v>583.4</v>
      </c>
      <c r="AC6" s="28"/>
      <c r="AD6" s="28"/>
      <c r="AE6" s="13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</row>
    <row r="7" spans="1:64">
      <c r="A7" s="198" t="s">
        <v>347</v>
      </c>
      <c r="B7" s="29">
        <v>24003696</v>
      </c>
      <c r="C7" s="34">
        <v>89.06</v>
      </c>
      <c r="D7" s="30"/>
      <c r="E7" s="30"/>
      <c r="F7" s="35"/>
      <c r="G7" s="35"/>
      <c r="H7" s="194">
        <v>199.6</v>
      </c>
      <c r="I7" s="33">
        <v>169.2</v>
      </c>
      <c r="J7" s="33">
        <v>105.6</v>
      </c>
      <c r="K7" s="33">
        <v>488.9</v>
      </c>
      <c r="L7" s="53">
        <v>0.40479999999999999</v>
      </c>
      <c r="M7" s="36">
        <v>1.8049999999999999</v>
      </c>
      <c r="N7" s="28"/>
      <c r="O7" s="37">
        <v>15360</v>
      </c>
      <c r="P7" s="37">
        <v>1747</v>
      </c>
      <c r="Q7" s="28"/>
      <c r="R7" s="37"/>
      <c r="S7" s="35"/>
      <c r="T7" s="35"/>
      <c r="U7" s="35"/>
      <c r="V7" s="35"/>
      <c r="W7" s="35"/>
      <c r="X7" s="35"/>
      <c r="Y7" s="35"/>
      <c r="Z7" s="28"/>
      <c r="AA7" s="35"/>
      <c r="AB7" s="35"/>
      <c r="AC7" s="37"/>
      <c r="AD7" s="35"/>
      <c r="AE7" s="13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</row>
    <row r="8" spans="1:64">
      <c r="A8" s="26" t="s">
        <v>347</v>
      </c>
      <c r="B8" s="29">
        <v>24003348</v>
      </c>
      <c r="C8" s="34">
        <v>88.35</v>
      </c>
      <c r="D8" s="27"/>
      <c r="E8" s="27"/>
      <c r="F8" s="28"/>
      <c r="G8" s="28"/>
      <c r="H8" s="33">
        <v>14.38</v>
      </c>
      <c r="I8" s="33">
        <v>70.28</v>
      </c>
      <c r="J8" s="33">
        <v>44.35</v>
      </c>
      <c r="K8" s="33">
        <v>184.1</v>
      </c>
      <c r="L8" s="53">
        <v>0.38119999999999998</v>
      </c>
      <c r="M8" s="36">
        <v>1.0189999999999999</v>
      </c>
      <c r="N8" s="28"/>
      <c r="O8" s="37">
        <v>5456</v>
      </c>
      <c r="P8" s="37">
        <v>1966</v>
      </c>
      <c r="Q8" s="36"/>
      <c r="R8" s="28"/>
      <c r="S8" s="28"/>
      <c r="T8" s="28"/>
      <c r="U8" s="34"/>
      <c r="V8" s="28"/>
      <c r="W8" s="28"/>
      <c r="X8" s="28"/>
      <c r="Y8" s="28"/>
      <c r="Z8" s="28"/>
      <c r="AA8" s="28"/>
      <c r="AB8" s="28"/>
      <c r="AC8" s="35"/>
      <c r="AD8" s="35"/>
      <c r="AE8" s="13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</row>
    <row r="9" spans="1:64">
      <c r="A9" s="26" t="s">
        <v>348</v>
      </c>
      <c r="B9" s="29">
        <v>24003722</v>
      </c>
      <c r="C9" s="34">
        <v>89.49</v>
      </c>
      <c r="D9" s="27"/>
      <c r="E9" s="30"/>
      <c r="F9" s="35"/>
      <c r="G9" s="35"/>
      <c r="H9" s="33"/>
      <c r="I9" s="33"/>
      <c r="J9" s="33"/>
      <c r="K9" s="28"/>
      <c r="L9" s="35"/>
      <c r="M9" s="35"/>
      <c r="N9" s="35"/>
      <c r="O9" s="35"/>
      <c r="P9" s="35"/>
      <c r="Q9" s="28" t="s">
        <v>352</v>
      </c>
      <c r="R9" s="28" t="s">
        <v>352</v>
      </c>
      <c r="S9" s="28" t="s">
        <v>353</v>
      </c>
      <c r="T9" s="28" t="s">
        <v>354</v>
      </c>
      <c r="U9" s="28" t="s">
        <v>355</v>
      </c>
      <c r="V9" s="53">
        <v>0.1007</v>
      </c>
      <c r="W9" s="28" t="s">
        <v>356</v>
      </c>
      <c r="X9" s="28" t="s">
        <v>355</v>
      </c>
      <c r="Y9" s="28" t="s">
        <v>355</v>
      </c>
      <c r="Z9" s="28" t="s">
        <v>356</v>
      </c>
      <c r="AA9" s="28" t="s">
        <v>357</v>
      </c>
      <c r="AB9" s="35"/>
      <c r="AC9" s="28"/>
      <c r="AD9" s="28"/>
      <c r="AE9" s="13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</row>
    <row r="10" spans="1:64">
      <c r="A10" s="26" t="s">
        <v>348</v>
      </c>
      <c r="B10" s="29">
        <v>24003722</v>
      </c>
      <c r="C10" s="34">
        <v>89.78</v>
      </c>
      <c r="D10" s="27"/>
      <c r="E10" s="27"/>
      <c r="F10" s="28"/>
      <c r="G10" s="36"/>
      <c r="H10" s="33"/>
      <c r="I10" s="33"/>
      <c r="J10" s="33"/>
      <c r="K10" s="28"/>
      <c r="L10" s="35"/>
      <c r="M10" s="35"/>
      <c r="N10" s="35"/>
      <c r="O10" s="35"/>
      <c r="P10" s="28"/>
      <c r="Q10" s="28" t="s">
        <v>352</v>
      </c>
      <c r="R10" s="28" t="s">
        <v>352</v>
      </c>
      <c r="S10" s="28" t="s">
        <v>353</v>
      </c>
      <c r="T10" s="28" t="s">
        <v>354</v>
      </c>
      <c r="U10" s="28" t="s">
        <v>355</v>
      </c>
      <c r="V10" s="28" t="s">
        <v>355</v>
      </c>
      <c r="W10" s="28" t="s">
        <v>356</v>
      </c>
      <c r="X10" s="28" t="s">
        <v>355</v>
      </c>
      <c r="Y10" s="28" t="s">
        <v>355</v>
      </c>
      <c r="Z10" s="28" t="s">
        <v>356</v>
      </c>
      <c r="AA10" s="28" t="s">
        <v>357</v>
      </c>
      <c r="AB10" s="35"/>
      <c r="AC10" s="28"/>
      <c r="AD10" s="28"/>
      <c r="AE10" s="13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</row>
    <row r="11" spans="1:64">
      <c r="A11" s="26" t="s">
        <v>346</v>
      </c>
      <c r="B11" s="29">
        <v>24003822</v>
      </c>
      <c r="C11" s="35"/>
      <c r="D11" s="30"/>
      <c r="E11" s="30"/>
      <c r="F11" s="35"/>
      <c r="G11" s="35"/>
      <c r="H11" s="35"/>
      <c r="I11" s="37"/>
      <c r="J11" s="35"/>
      <c r="K11" s="28"/>
      <c r="L11" s="35"/>
      <c r="M11" s="35"/>
      <c r="N11" s="35"/>
      <c r="O11" s="35"/>
      <c r="P11" s="35"/>
      <c r="Q11" s="35"/>
      <c r="R11" s="37"/>
      <c r="S11" s="35"/>
      <c r="T11" s="35"/>
      <c r="U11" s="35"/>
      <c r="V11" s="37"/>
      <c r="W11" s="35"/>
      <c r="X11" s="35"/>
      <c r="Y11" s="35"/>
      <c r="Z11" s="28"/>
      <c r="AA11" s="35"/>
      <c r="AB11" s="35"/>
      <c r="AC11" s="28" t="s">
        <v>351</v>
      </c>
      <c r="AD11" s="28" t="s">
        <v>351</v>
      </c>
      <c r="AE11" s="13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</row>
    <row r="12" spans="1:64">
      <c r="A12" s="54" t="s">
        <v>0</v>
      </c>
      <c r="B12" s="72"/>
      <c r="C12" s="73">
        <f>MIN(C5:C11)</f>
        <v>87.02</v>
      </c>
      <c r="D12" s="74"/>
      <c r="E12" s="73"/>
      <c r="F12" s="73"/>
      <c r="G12" s="73"/>
      <c r="H12" s="196">
        <f t="shared" ref="H12:M12" si="0">MIN(H5:H11)</f>
        <v>14.38</v>
      </c>
      <c r="I12" s="196">
        <f t="shared" si="0"/>
        <v>70.28</v>
      </c>
      <c r="J12" s="196">
        <f t="shared" si="0"/>
        <v>44.35</v>
      </c>
      <c r="K12" s="197">
        <f t="shared" si="0"/>
        <v>184.1</v>
      </c>
      <c r="L12" s="74">
        <f t="shared" si="0"/>
        <v>0.38119999999999998</v>
      </c>
      <c r="M12" s="129">
        <f t="shared" si="0"/>
        <v>1.0189999999999999</v>
      </c>
      <c r="N12" s="73"/>
      <c r="O12" s="94">
        <f>MIN(O5:O11)</f>
        <v>5456</v>
      </c>
      <c r="P12" s="94">
        <f>MIN(P5:P11)</f>
        <v>1464</v>
      </c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4"/>
      <c r="AD12" s="74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</row>
    <row r="13" spans="1:64">
      <c r="A13" s="56" t="s">
        <v>1</v>
      </c>
      <c r="B13" s="76"/>
      <c r="C13" s="77">
        <f>MAX(C5:C11)</f>
        <v>89.78</v>
      </c>
      <c r="D13" s="78"/>
      <c r="E13" s="77"/>
      <c r="F13" s="77"/>
      <c r="G13" s="77"/>
      <c r="H13" s="82">
        <f t="shared" ref="H13:M13" si="1">MAX(H5:H11)</f>
        <v>199.6</v>
      </c>
      <c r="I13" s="82">
        <f t="shared" si="1"/>
        <v>169.2</v>
      </c>
      <c r="J13" s="82">
        <f t="shared" si="1"/>
        <v>144.9</v>
      </c>
      <c r="K13" s="79">
        <f t="shared" si="1"/>
        <v>488.9</v>
      </c>
      <c r="L13" s="78">
        <f t="shared" si="1"/>
        <v>0.40479999999999999</v>
      </c>
      <c r="M13" s="131">
        <f t="shared" si="1"/>
        <v>1.8049999999999999</v>
      </c>
      <c r="N13" s="77"/>
      <c r="O13" s="95">
        <f>MAX(O5:O11)</f>
        <v>15360</v>
      </c>
      <c r="P13" s="95">
        <f>MAX(P5:P11)</f>
        <v>1966</v>
      </c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8"/>
      <c r="AD13" s="78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</row>
    <row r="14" spans="1:64" ht="15.75" thickBot="1">
      <c r="A14" s="58" t="s">
        <v>2</v>
      </c>
      <c r="B14" s="67"/>
      <c r="C14" s="68">
        <f>MEDIAN(C5:C11)</f>
        <v>88.704999999999998</v>
      </c>
      <c r="D14" s="83"/>
      <c r="E14" s="68"/>
      <c r="F14" s="68"/>
      <c r="G14" s="68"/>
      <c r="H14" s="133">
        <f t="shared" ref="H14:M14" si="2">MEDIAN(H5:H11)</f>
        <v>25.7</v>
      </c>
      <c r="I14" s="133">
        <f t="shared" si="2"/>
        <v>155.9</v>
      </c>
      <c r="J14" s="133">
        <f t="shared" si="2"/>
        <v>105.6</v>
      </c>
      <c r="K14" s="70">
        <f t="shared" si="2"/>
        <v>336.5</v>
      </c>
      <c r="L14" s="83">
        <f t="shared" si="2"/>
        <v>0.39300000000000002</v>
      </c>
      <c r="M14" s="132">
        <f t="shared" si="2"/>
        <v>1.4119999999999999</v>
      </c>
      <c r="N14" s="68"/>
      <c r="O14" s="69">
        <f>MEDIAN(O5:O11)</f>
        <v>13640</v>
      </c>
      <c r="P14" s="69">
        <f>MEDIAN(P5:P11)</f>
        <v>1747</v>
      </c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83"/>
      <c r="AD14" s="83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4">
      <c r="U15" s="130"/>
      <c r="BC15"/>
      <c r="BD15"/>
      <c r="BE15"/>
      <c r="BF15"/>
      <c r="BG15"/>
      <c r="BH15"/>
      <c r="BI15"/>
      <c r="BJ15"/>
      <c r="BK15"/>
      <c r="BL15"/>
    </row>
    <row r="16" spans="1:64" ht="15.75" thickBot="1"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</row>
    <row r="17" spans="1:64" ht="60" customHeight="1">
      <c r="A17" s="39" t="s">
        <v>5</v>
      </c>
      <c r="B17" s="40" t="s">
        <v>3</v>
      </c>
      <c r="C17" s="41" t="s">
        <v>39</v>
      </c>
      <c r="D17" s="41" t="s">
        <v>37</v>
      </c>
      <c r="E17" s="41" t="s">
        <v>38</v>
      </c>
      <c r="F17" s="41" t="s">
        <v>40</v>
      </c>
      <c r="G17" s="41" t="s">
        <v>113</v>
      </c>
      <c r="H17" s="41" t="s">
        <v>41</v>
      </c>
      <c r="I17" s="41" t="s">
        <v>158</v>
      </c>
      <c r="J17" s="41" t="s">
        <v>49</v>
      </c>
      <c r="K17" s="41" t="s">
        <v>75</v>
      </c>
      <c r="L17" s="41" t="s">
        <v>160</v>
      </c>
      <c r="M17" s="41" t="s">
        <v>114</v>
      </c>
      <c r="N17" s="41" t="s">
        <v>118</v>
      </c>
      <c r="O17" s="41" t="s">
        <v>363</v>
      </c>
      <c r="P17" s="41" t="s">
        <v>115</v>
      </c>
      <c r="Q17" s="41" t="s">
        <v>116</v>
      </c>
      <c r="R17" s="41" t="s">
        <v>42</v>
      </c>
      <c r="S17" s="41" t="s">
        <v>43</v>
      </c>
      <c r="T17" s="41" t="s">
        <v>44</v>
      </c>
      <c r="U17" s="41" t="s">
        <v>45</v>
      </c>
      <c r="V17" s="41" t="s">
        <v>46</v>
      </c>
      <c r="W17" s="41" t="s">
        <v>47</v>
      </c>
      <c r="X17" s="41" t="s">
        <v>48</v>
      </c>
      <c r="Y17" s="41" t="s">
        <v>50</v>
      </c>
      <c r="Z17" s="41" t="s">
        <v>51</v>
      </c>
      <c r="AA17" s="41" t="s">
        <v>52</v>
      </c>
      <c r="AB17" s="41" t="s">
        <v>53</v>
      </c>
      <c r="AC17" s="41" t="s">
        <v>159</v>
      </c>
      <c r="AD17" s="41" t="s">
        <v>80</v>
      </c>
      <c r="AE17" s="41" t="s">
        <v>333</v>
      </c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</row>
    <row r="18" spans="1:64">
      <c r="A18" s="26" t="s">
        <v>360</v>
      </c>
      <c r="B18" s="29">
        <v>24003573</v>
      </c>
      <c r="C18" s="34">
        <v>88.6</v>
      </c>
      <c r="D18" s="28"/>
      <c r="E18" s="53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 t="s">
        <v>352</v>
      </c>
      <c r="Z18" s="28">
        <v>3.4950000000000002E-2</v>
      </c>
      <c r="AA18" s="28">
        <v>4.7270000000000003E-3</v>
      </c>
      <c r="AB18" s="28">
        <v>5.4600000000000003E-2</v>
      </c>
      <c r="AC18" s="28">
        <v>1.5089999999999999</v>
      </c>
      <c r="AD18" s="28"/>
      <c r="AE18" s="2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64">
      <c r="A19" s="26" t="s">
        <v>360</v>
      </c>
      <c r="B19" s="29">
        <v>24003573</v>
      </c>
      <c r="C19" s="28"/>
      <c r="D19" s="28"/>
      <c r="E19" s="53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 t="s">
        <v>351</v>
      </c>
      <c r="AE19" s="28" t="s">
        <v>351</v>
      </c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64">
      <c r="A20" s="26" t="s">
        <v>361</v>
      </c>
      <c r="B20" s="29">
        <v>24003316</v>
      </c>
      <c r="C20" s="34">
        <v>88.46</v>
      </c>
      <c r="D20" s="28"/>
      <c r="E20" s="53"/>
      <c r="F20" s="28"/>
      <c r="G20" s="28"/>
      <c r="H20" s="28"/>
      <c r="I20" s="28"/>
      <c r="J20" s="28"/>
      <c r="K20" s="28"/>
      <c r="L20" s="28"/>
      <c r="M20" s="28"/>
      <c r="N20" s="28" t="s">
        <v>352</v>
      </c>
      <c r="O20" s="28" t="s">
        <v>352</v>
      </c>
      <c r="P20" s="28" t="s">
        <v>353</v>
      </c>
      <c r="Q20" s="28" t="s">
        <v>354</v>
      </c>
      <c r="R20" s="28" t="s">
        <v>355</v>
      </c>
      <c r="S20" s="28" t="s">
        <v>355</v>
      </c>
      <c r="T20" s="28" t="s">
        <v>356</v>
      </c>
      <c r="U20" s="28" t="s">
        <v>355</v>
      </c>
      <c r="V20" s="28" t="s">
        <v>355</v>
      </c>
      <c r="W20" s="28" t="s">
        <v>356</v>
      </c>
      <c r="X20" s="28" t="s">
        <v>357</v>
      </c>
      <c r="Y20" s="28"/>
      <c r="Z20" s="28"/>
      <c r="AA20" s="28"/>
      <c r="AB20" s="28"/>
      <c r="AC20" s="28"/>
      <c r="AD20" s="28"/>
      <c r="AE20" s="28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</row>
    <row r="21" spans="1:64">
      <c r="A21" s="26" t="s">
        <v>361</v>
      </c>
      <c r="B21" s="29">
        <v>24003547</v>
      </c>
      <c r="C21" s="34">
        <v>90.35</v>
      </c>
      <c r="D21" s="34">
        <v>15.83</v>
      </c>
      <c r="E21" s="33">
        <v>104.1</v>
      </c>
      <c r="F21" s="33">
        <v>163.30000000000001</v>
      </c>
      <c r="G21" s="33">
        <v>243.5</v>
      </c>
      <c r="H21" s="53">
        <v>0.4093</v>
      </c>
      <c r="I21" s="36">
        <v>1.1379999999999999</v>
      </c>
      <c r="J21" s="37">
        <v>9254</v>
      </c>
      <c r="K21" s="33">
        <v>46.3</v>
      </c>
      <c r="L21" s="34">
        <v>50.93</v>
      </c>
      <c r="M21" s="37">
        <v>2782</v>
      </c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28"/>
      <c r="AE21" s="28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</row>
    <row r="22" spans="1:64">
      <c r="A22" s="26" t="s">
        <v>362</v>
      </c>
      <c r="B22" s="29">
        <v>24003490</v>
      </c>
      <c r="C22" s="34">
        <v>89.34</v>
      </c>
      <c r="D22" s="28"/>
      <c r="E22" s="53"/>
      <c r="F22" s="28"/>
      <c r="G22" s="28"/>
      <c r="H22" s="28"/>
      <c r="I22" s="28"/>
      <c r="J22" s="28"/>
      <c r="K22" s="28"/>
      <c r="L22" s="28"/>
      <c r="M22" s="28"/>
      <c r="N22" s="28" t="s">
        <v>352</v>
      </c>
      <c r="O22" s="28" t="s">
        <v>352</v>
      </c>
      <c r="P22" s="28" t="s">
        <v>353</v>
      </c>
      <c r="Q22" s="28" t="s">
        <v>354</v>
      </c>
      <c r="R22" s="28" t="s">
        <v>355</v>
      </c>
      <c r="S22" s="28" t="s">
        <v>355</v>
      </c>
      <c r="T22" s="28" t="s">
        <v>356</v>
      </c>
      <c r="U22" s="28" t="s">
        <v>355</v>
      </c>
      <c r="V22" s="28" t="s">
        <v>355</v>
      </c>
      <c r="W22" s="28" t="s">
        <v>356</v>
      </c>
      <c r="X22" s="28" t="s">
        <v>357</v>
      </c>
      <c r="Y22" s="28"/>
      <c r="Z22" s="28"/>
      <c r="AA22" s="28"/>
      <c r="AB22" s="28"/>
      <c r="AC22" s="28"/>
      <c r="AD22" s="28"/>
      <c r="AE22" s="28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</row>
    <row r="23" spans="1:64">
      <c r="A23" s="54" t="s">
        <v>0</v>
      </c>
      <c r="B23" s="72"/>
      <c r="C23" s="73">
        <f>MIN(C18:C22)</f>
        <v>88.46</v>
      </c>
      <c r="D23" s="129"/>
      <c r="E23" s="74"/>
      <c r="F23" s="161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73"/>
      <c r="AE23" s="7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</row>
    <row r="24" spans="1:64">
      <c r="A24" s="56" t="s">
        <v>1</v>
      </c>
      <c r="B24" s="76"/>
      <c r="C24" s="81">
        <f>MAX(C18:C22)</f>
        <v>90.35</v>
      </c>
      <c r="D24" s="131"/>
      <c r="E24" s="78"/>
      <c r="F24" s="162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81"/>
      <c r="AE24" s="81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</row>
    <row r="25" spans="1:64" ht="15.75" thickBot="1">
      <c r="A25" s="58" t="s">
        <v>2</v>
      </c>
      <c r="B25" s="67"/>
      <c r="C25" s="85">
        <f>MEDIAN(C18:C22)</f>
        <v>88.97</v>
      </c>
      <c r="D25" s="132"/>
      <c r="E25" s="83"/>
      <c r="F25" s="163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85"/>
      <c r="AE25" s="8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>
      <c r="A26" s="2"/>
      <c r="B26" s="15"/>
      <c r="C26" s="13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</row>
    <row r="27" spans="1:64" ht="15.75" thickBot="1">
      <c r="BB27"/>
      <c r="BC27"/>
      <c r="BD27"/>
      <c r="BE27"/>
      <c r="BF27"/>
      <c r="BG27"/>
      <c r="BH27"/>
      <c r="BI27"/>
      <c r="BJ27"/>
      <c r="BK27"/>
      <c r="BL27"/>
    </row>
    <row r="28" spans="1:64" ht="60" customHeight="1">
      <c r="A28" s="64" t="s">
        <v>4</v>
      </c>
      <c r="B28" s="40" t="s">
        <v>3</v>
      </c>
      <c r="C28" s="41" t="s">
        <v>39</v>
      </c>
      <c r="D28" s="42" t="s">
        <v>55</v>
      </c>
      <c r="E28" s="41" t="s">
        <v>37</v>
      </c>
      <c r="F28" s="41" t="s">
        <v>38</v>
      </c>
      <c r="G28" s="41" t="s">
        <v>40</v>
      </c>
      <c r="H28" s="41" t="s">
        <v>113</v>
      </c>
      <c r="I28" s="41" t="s">
        <v>41</v>
      </c>
      <c r="J28" s="41" t="s">
        <v>158</v>
      </c>
      <c r="K28" s="41" t="s">
        <v>49</v>
      </c>
      <c r="L28" s="41" t="s">
        <v>114</v>
      </c>
      <c r="M28" s="41" t="s">
        <v>118</v>
      </c>
      <c r="N28" s="41" t="s">
        <v>363</v>
      </c>
      <c r="O28" s="41" t="s">
        <v>115</v>
      </c>
      <c r="P28" s="41" t="s">
        <v>116</v>
      </c>
      <c r="Q28" s="41" t="s">
        <v>42</v>
      </c>
      <c r="R28" s="41" t="s">
        <v>43</v>
      </c>
      <c r="S28" s="41" t="s">
        <v>44</v>
      </c>
      <c r="T28" s="41" t="s">
        <v>45</v>
      </c>
      <c r="U28" s="41" t="s">
        <v>46</v>
      </c>
      <c r="V28" s="41" t="s">
        <v>47</v>
      </c>
      <c r="W28" s="41" t="s">
        <v>48</v>
      </c>
      <c r="X28" s="41" t="s">
        <v>50</v>
      </c>
      <c r="Y28" s="41" t="s">
        <v>51</v>
      </c>
      <c r="Z28" s="41" t="s">
        <v>52</v>
      </c>
      <c r="AA28" s="41" t="s">
        <v>53</v>
      </c>
      <c r="AB28" s="41" t="s">
        <v>159</v>
      </c>
      <c r="AC28" s="41" t="s">
        <v>80</v>
      </c>
      <c r="AD28" s="41" t="s">
        <v>333</v>
      </c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</row>
    <row r="29" spans="1:64">
      <c r="A29" s="26" t="s">
        <v>368</v>
      </c>
      <c r="B29" s="29">
        <v>24003604</v>
      </c>
      <c r="C29" s="34">
        <v>89.64</v>
      </c>
      <c r="D29" s="34">
        <v>33.75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35"/>
      <c r="S29" s="35"/>
      <c r="T29" s="35"/>
      <c r="U29" s="35"/>
      <c r="V29" s="28"/>
      <c r="W29" s="28"/>
      <c r="X29" s="28"/>
      <c r="Y29" s="53"/>
      <c r="Z29" s="35"/>
      <c r="AA29" s="35"/>
      <c r="AB29" s="53"/>
      <c r="AC29" s="28" t="s">
        <v>351</v>
      </c>
      <c r="AD29" s="28" t="s">
        <v>351</v>
      </c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</row>
    <row r="30" spans="1:64">
      <c r="A30" s="26" t="s">
        <v>368</v>
      </c>
      <c r="B30" s="29">
        <v>24003534</v>
      </c>
      <c r="C30" s="34">
        <v>89.35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35"/>
      <c r="S30" s="35"/>
      <c r="T30" s="35"/>
      <c r="U30" s="35"/>
      <c r="V30" s="28"/>
      <c r="W30" s="28"/>
      <c r="X30" s="28" t="s">
        <v>352</v>
      </c>
      <c r="Y30" s="53">
        <v>4.8300000000000003E-2</v>
      </c>
      <c r="Z30" s="60">
        <v>2.4910000000000002E-3</v>
      </c>
      <c r="AA30" s="53">
        <v>6.4199999999999993E-2</v>
      </c>
      <c r="AB30" s="53">
        <v>1.262</v>
      </c>
      <c r="AC30" s="35"/>
      <c r="AD30" s="35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</row>
    <row r="31" spans="1:64">
      <c r="A31" s="26" t="s">
        <v>368</v>
      </c>
      <c r="B31" s="29">
        <v>24003536</v>
      </c>
      <c r="C31" s="34">
        <v>89.05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35"/>
      <c r="S31" s="35"/>
      <c r="T31" s="35"/>
      <c r="U31" s="35"/>
      <c r="V31" s="28"/>
      <c r="W31" s="28"/>
      <c r="X31" s="36">
        <v>0.32400000000000001</v>
      </c>
      <c r="Y31" s="53">
        <v>5.8049999999999997E-2</v>
      </c>
      <c r="Z31" s="60">
        <v>5.3200000000000001E-3</v>
      </c>
      <c r="AA31" s="53">
        <v>8.0649999999999999E-2</v>
      </c>
      <c r="AB31" s="53">
        <v>1.653</v>
      </c>
      <c r="AC31" s="35"/>
      <c r="AD31" s="35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</row>
    <row r="32" spans="1:64">
      <c r="A32" s="26" t="s">
        <v>369</v>
      </c>
      <c r="B32" s="29">
        <v>24003373</v>
      </c>
      <c r="C32" s="34">
        <v>97.26</v>
      </c>
      <c r="D32" s="28"/>
      <c r="E32" s="33">
        <v>7.4</v>
      </c>
      <c r="F32" s="33">
        <v>85.6</v>
      </c>
      <c r="G32" s="33">
        <v>46.3</v>
      </c>
      <c r="H32" s="33">
        <v>103.4</v>
      </c>
      <c r="I32" s="53">
        <v>0.3246</v>
      </c>
      <c r="J32" s="36">
        <v>2.2909999999999999</v>
      </c>
      <c r="K32" s="37">
        <v>26450</v>
      </c>
      <c r="L32" s="37">
        <v>5570</v>
      </c>
      <c r="M32" s="28"/>
      <c r="N32" s="28"/>
      <c r="O32" s="28"/>
      <c r="P32" s="28"/>
      <c r="Q32" s="28"/>
      <c r="R32" s="35"/>
      <c r="S32" s="35"/>
      <c r="T32" s="35"/>
      <c r="U32" s="35"/>
      <c r="V32" s="28"/>
      <c r="W32" s="28"/>
      <c r="X32" s="36"/>
      <c r="Y32" s="53"/>
      <c r="Z32" s="35"/>
      <c r="AA32" s="53"/>
      <c r="AB32" s="53"/>
      <c r="AC32" s="35"/>
      <c r="AD32" s="35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</row>
    <row r="33" spans="1:64">
      <c r="A33" s="26" t="s">
        <v>365</v>
      </c>
      <c r="B33" s="29">
        <v>24003822</v>
      </c>
      <c r="C33" s="34">
        <v>99.03</v>
      </c>
      <c r="D33" s="71"/>
      <c r="E33" s="28"/>
      <c r="F33" s="28"/>
      <c r="G33" s="28"/>
      <c r="H33" s="28"/>
      <c r="I33" s="36"/>
      <c r="J33" s="28"/>
      <c r="K33" s="35"/>
      <c r="L33" s="35"/>
      <c r="M33" s="28"/>
      <c r="N33" s="28"/>
      <c r="O33" s="28"/>
      <c r="P33" s="28"/>
      <c r="Q33" s="28"/>
      <c r="R33" s="35"/>
      <c r="S33" s="35"/>
      <c r="T33" s="35"/>
      <c r="U33" s="35"/>
      <c r="V33" s="35"/>
      <c r="W33" s="35"/>
      <c r="X33" s="28" t="s">
        <v>352</v>
      </c>
      <c r="Y33" s="53">
        <v>2.87E-2</v>
      </c>
      <c r="Z33" s="60">
        <v>1.3179999999999999E-3</v>
      </c>
      <c r="AA33" s="53">
        <v>0.23350000000000001</v>
      </c>
      <c r="AB33" s="53">
        <v>0.73529999999999995</v>
      </c>
      <c r="AC33" s="35"/>
      <c r="AD33" s="28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</row>
    <row r="34" spans="1:64">
      <c r="A34" s="26" t="s">
        <v>365</v>
      </c>
      <c r="B34" s="29">
        <v>24003672</v>
      </c>
      <c r="C34" s="34">
        <v>99.34</v>
      </c>
      <c r="D34" s="28"/>
      <c r="E34" s="28"/>
      <c r="F34" s="28"/>
      <c r="G34" s="28"/>
      <c r="H34" s="28"/>
      <c r="I34" s="28"/>
      <c r="J34" s="34"/>
      <c r="K34" s="35"/>
      <c r="L34" s="35"/>
      <c r="M34" s="28" t="s">
        <v>352</v>
      </c>
      <c r="N34" s="28" t="s">
        <v>352</v>
      </c>
      <c r="O34" s="28" t="s">
        <v>353</v>
      </c>
      <c r="P34" s="28" t="s">
        <v>354</v>
      </c>
      <c r="Q34" s="28" t="s">
        <v>355</v>
      </c>
      <c r="R34" s="28" t="s">
        <v>355</v>
      </c>
      <c r="S34" s="28" t="s">
        <v>356</v>
      </c>
      <c r="T34" s="28" t="s">
        <v>355</v>
      </c>
      <c r="U34" s="28" t="s">
        <v>355</v>
      </c>
      <c r="V34" s="28" t="s">
        <v>356</v>
      </c>
      <c r="W34" s="28" t="s">
        <v>357</v>
      </c>
      <c r="X34" s="28"/>
      <c r="Y34" s="53"/>
      <c r="Z34" s="35"/>
      <c r="AA34" s="35"/>
      <c r="AB34" s="53"/>
      <c r="AC34" s="35"/>
      <c r="AD34" s="35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</row>
    <row r="35" spans="1:64">
      <c r="A35" s="54" t="s">
        <v>0</v>
      </c>
      <c r="B35" s="72"/>
      <c r="C35" s="75">
        <f>MIN(C29:C34)</f>
        <v>89.05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86">
        <f>MIN(X29:X34)</f>
        <v>0.32400000000000001</v>
      </c>
      <c r="Y35" s="158">
        <f>MIN(Y29:Y34)</f>
        <v>2.87E-2</v>
      </c>
      <c r="Z35" s="221">
        <f>MIN(Z29:Z34)</f>
        <v>1.3179999999999999E-3</v>
      </c>
      <c r="AA35" s="158">
        <f>MIN(AA29:AA34)</f>
        <v>6.4199999999999993E-2</v>
      </c>
      <c r="AB35" s="158">
        <f>MIN(AB29:AB34)</f>
        <v>0.73529999999999995</v>
      </c>
      <c r="AC35" s="75"/>
      <c r="AD35" s="7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</row>
    <row r="36" spans="1:64">
      <c r="A36" s="56" t="s">
        <v>1</v>
      </c>
      <c r="B36" s="76"/>
      <c r="C36" s="81">
        <f>MAX(C29:C34)</f>
        <v>99.34</v>
      </c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8">
        <f>MAX(X29:X34)</f>
        <v>0.32400000000000001</v>
      </c>
      <c r="Y36" s="80">
        <f>MAX(Y29:Y34)</f>
        <v>5.8049999999999997E-2</v>
      </c>
      <c r="Z36" s="222">
        <f>MAX(Z29:Z34)</f>
        <v>5.3200000000000001E-3</v>
      </c>
      <c r="AA36" s="80">
        <f>MAX(AA29:AA34)</f>
        <v>0.23350000000000001</v>
      </c>
      <c r="AB36" s="80">
        <f>MAX(AB29:AB34)</f>
        <v>1.653</v>
      </c>
      <c r="AC36" s="82"/>
      <c r="AD36" s="82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</row>
    <row r="37" spans="1:64" ht="15.75" thickBot="1">
      <c r="A37" s="58" t="s">
        <v>2</v>
      </c>
      <c r="B37" s="67"/>
      <c r="C37" s="85">
        <f>MEDIAN(C29:C34)</f>
        <v>93.45</v>
      </c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89">
        <f>MEDIAN(X29:X34)</f>
        <v>0.32400000000000001</v>
      </c>
      <c r="Y37" s="84">
        <f>MEDIAN(Y29:Y34)</f>
        <v>4.8300000000000003E-2</v>
      </c>
      <c r="Z37" s="223">
        <f>MEDIAN(Z29:Z34)</f>
        <v>2.4910000000000002E-3</v>
      </c>
      <c r="AA37" s="84">
        <f>MEDIAN(AA29:AA34)</f>
        <v>8.0649999999999999E-2</v>
      </c>
      <c r="AB37" s="84">
        <f>MEDIAN(AB29:AB34)</f>
        <v>1.262</v>
      </c>
      <c r="AC37" s="133"/>
      <c r="AD37" s="133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</row>
    <row r="38" spans="1:64">
      <c r="BC38"/>
      <c r="BD38"/>
      <c r="BE38"/>
      <c r="BF38"/>
      <c r="BG38"/>
      <c r="BH38"/>
      <c r="BI38"/>
      <c r="BJ38"/>
      <c r="BK38"/>
      <c r="BL38"/>
    </row>
    <row r="39" spans="1:64" ht="15.75" thickBot="1">
      <c r="BC39"/>
      <c r="BD39"/>
      <c r="BE39"/>
      <c r="BF39"/>
      <c r="BG39"/>
      <c r="BH39"/>
      <c r="BI39"/>
      <c r="BJ39"/>
      <c r="BK39"/>
      <c r="BL39"/>
    </row>
    <row r="40" spans="1:64" ht="60" customHeight="1">
      <c r="A40" s="64" t="s">
        <v>78</v>
      </c>
      <c r="B40" s="40" t="s">
        <v>3</v>
      </c>
      <c r="C40" s="41" t="s">
        <v>39</v>
      </c>
      <c r="D40" s="41" t="s">
        <v>37</v>
      </c>
      <c r="E40" s="41" t="s">
        <v>38</v>
      </c>
      <c r="F40" s="41" t="s">
        <v>40</v>
      </c>
      <c r="G40" s="41" t="s">
        <v>113</v>
      </c>
      <c r="H40" s="41" t="s">
        <v>41</v>
      </c>
      <c r="I40" s="41" t="s">
        <v>158</v>
      </c>
      <c r="J40" s="41" t="s">
        <v>49</v>
      </c>
      <c r="K40" s="41" t="s">
        <v>114</v>
      </c>
      <c r="L40" s="41" t="s">
        <v>118</v>
      </c>
      <c r="M40" s="41" t="s">
        <v>363</v>
      </c>
      <c r="N40" s="41" t="s">
        <v>115</v>
      </c>
      <c r="O40" s="41" t="s">
        <v>116</v>
      </c>
      <c r="P40" s="41" t="s">
        <v>42</v>
      </c>
      <c r="Q40" s="41" t="s">
        <v>43</v>
      </c>
      <c r="R40" s="41" t="s">
        <v>44</v>
      </c>
      <c r="S40" s="41" t="s">
        <v>45</v>
      </c>
      <c r="T40" s="41" t="s">
        <v>46</v>
      </c>
      <c r="U40" s="41" t="s">
        <v>47</v>
      </c>
      <c r="V40" s="41" t="s">
        <v>48</v>
      </c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</row>
    <row r="41" spans="1:64">
      <c r="A41" s="26" t="s">
        <v>370</v>
      </c>
      <c r="B41" s="29">
        <v>24003848</v>
      </c>
      <c r="C41" s="34">
        <v>90.14</v>
      </c>
      <c r="D41" s="53"/>
      <c r="E41" s="28"/>
      <c r="F41" s="28"/>
      <c r="G41" s="28"/>
      <c r="H41" s="28"/>
      <c r="I41" s="28"/>
      <c r="J41" s="28"/>
      <c r="K41" s="28"/>
      <c r="L41" s="28" t="s">
        <v>352</v>
      </c>
      <c r="M41" s="28" t="s">
        <v>352</v>
      </c>
      <c r="N41" s="28" t="s">
        <v>353</v>
      </c>
      <c r="O41" s="28" t="s">
        <v>354</v>
      </c>
      <c r="P41" s="28" t="s">
        <v>355</v>
      </c>
      <c r="Q41" s="28" t="s">
        <v>355</v>
      </c>
      <c r="R41" s="28" t="s">
        <v>356</v>
      </c>
      <c r="S41" s="28" t="s">
        <v>355</v>
      </c>
      <c r="T41" s="28" t="s">
        <v>355</v>
      </c>
      <c r="U41" s="28">
        <v>0.12130000000000001</v>
      </c>
      <c r="V41" s="28" t="s">
        <v>357</v>
      </c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</row>
    <row r="42" spans="1:64">
      <c r="A42" s="26" t="s">
        <v>372</v>
      </c>
      <c r="B42" s="29">
        <v>24003604</v>
      </c>
      <c r="C42" s="34">
        <v>90.84</v>
      </c>
      <c r="D42" s="53"/>
      <c r="E42" s="28"/>
      <c r="F42" s="28"/>
      <c r="G42" s="28"/>
      <c r="H42" s="53"/>
      <c r="I42" s="36"/>
      <c r="J42" s="37"/>
      <c r="K42" s="37"/>
      <c r="L42" s="28" t="s">
        <v>352</v>
      </c>
      <c r="M42" s="28" t="s">
        <v>352</v>
      </c>
      <c r="N42" s="28" t="s">
        <v>353</v>
      </c>
      <c r="O42" s="28" t="s">
        <v>354</v>
      </c>
      <c r="P42" s="28" t="s">
        <v>355</v>
      </c>
      <c r="Q42" s="28" t="s">
        <v>355</v>
      </c>
      <c r="R42" s="28" t="s">
        <v>356</v>
      </c>
      <c r="S42" s="28" t="s">
        <v>355</v>
      </c>
      <c r="T42" s="28" t="s">
        <v>355</v>
      </c>
      <c r="U42" s="28" t="s">
        <v>356</v>
      </c>
      <c r="V42" s="28" t="s">
        <v>357</v>
      </c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</row>
    <row r="43" spans="1:64">
      <c r="A43" s="26" t="s">
        <v>373</v>
      </c>
      <c r="B43" s="29">
        <v>24003490</v>
      </c>
      <c r="C43" s="34">
        <v>90.75</v>
      </c>
      <c r="D43" s="34">
        <v>14.4</v>
      </c>
      <c r="E43" s="34">
        <v>88.53</v>
      </c>
      <c r="F43" s="33">
        <v>113.6</v>
      </c>
      <c r="G43" s="33">
        <v>190.8</v>
      </c>
      <c r="H43" s="53">
        <v>0.17849999999999999</v>
      </c>
      <c r="I43" s="36">
        <v>1.3859999999999999</v>
      </c>
      <c r="J43" s="37">
        <v>11030</v>
      </c>
      <c r="K43" s="37">
        <v>1836</v>
      </c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</row>
    <row r="44" spans="1:64">
      <c r="A44" s="26" t="s">
        <v>371</v>
      </c>
      <c r="B44" s="29">
        <v>24003604</v>
      </c>
      <c r="C44" s="34">
        <v>91.05</v>
      </c>
      <c r="D44" s="34">
        <v>26.9</v>
      </c>
      <c r="E44" s="34">
        <v>76.349999999999994</v>
      </c>
      <c r="F44" s="33">
        <v>113.1</v>
      </c>
      <c r="G44" s="33">
        <v>183.7</v>
      </c>
      <c r="H44" s="53">
        <v>0.16919999999999999</v>
      </c>
      <c r="I44" s="36">
        <v>1.5840000000000001</v>
      </c>
      <c r="J44" s="37">
        <v>8745</v>
      </c>
      <c r="K44" s="37">
        <v>1129</v>
      </c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</row>
    <row r="45" spans="1:64">
      <c r="A45" s="54" t="s">
        <v>0</v>
      </c>
      <c r="B45" s="72"/>
      <c r="C45" s="75">
        <f>MIN(C41:C44)</f>
        <v>90.14</v>
      </c>
      <c r="D45" s="75">
        <f>MIN(D41:D44)</f>
        <v>14.4</v>
      </c>
      <c r="E45" s="75">
        <f>MIN(E41:E44)</f>
        <v>76.349999999999994</v>
      </c>
      <c r="F45" s="196">
        <f>MIN(F41:F44)</f>
        <v>113.1</v>
      </c>
      <c r="G45" s="196">
        <f>MIN(G41:G44)</f>
        <v>183.7</v>
      </c>
      <c r="H45" s="158">
        <f>MIN(H41:H44)</f>
        <v>0.16919999999999999</v>
      </c>
      <c r="I45" s="86">
        <f>MIN(I41:I44)</f>
        <v>1.3859999999999999</v>
      </c>
      <c r="J45" s="72">
        <f>MIN(J41:J44)</f>
        <v>8745</v>
      </c>
      <c r="K45" s="72">
        <f>MIN(K41:K44)</f>
        <v>1129</v>
      </c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</row>
    <row r="46" spans="1:64">
      <c r="A46" s="56" t="s">
        <v>1</v>
      </c>
      <c r="B46" s="76"/>
      <c r="C46" s="81">
        <f>MAX(C41:C44)</f>
        <v>91.05</v>
      </c>
      <c r="D46" s="81">
        <f>MAX(D41:D44)</f>
        <v>26.9</v>
      </c>
      <c r="E46" s="81">
        <f>MAX(E41:E44)</f>
        <v>88.53</v>
      </c>
      <c r="F46" s="82">
        <f>MAX(F41:F44)</f>
        <v>113.6</v>
      </c>
      <c r="G46" s="82">
        <f>MAX(G41:G44)</f>
        <v>190.8</v>
      </c>
      <c r="H46" s="80">
        <f>MAX(H41:H44)</f>
        <v>0.17849999999999999</v>
      </c>
      <c r="I46" s="88">
        <f>MAX(I41:I44)</f>
        <v>1.5840000000000001</v>
      </c>
      <c r="J46" s="76">
        <f>MAX(J41:J44)</f>
        <v>11030</v>
      </c>
      <c r="K46" s="76">
        <f>MAX(K41:K44)</f>
        <v>1836</v>
      </c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</row>
    <row r="47" spans="1:64" ht="15.75" thickBot="1">
      <c r="A47" s="58" t="s">
        <v>2</v>
      </c>
      <c r="B47" s="67"/>
      <c r="C47" s="85">
        <f>MEDIAN(C41:C44)</f>
        <v>90.795000000000002</v>
      </c>
      <c r="D47" s="85">
        <f>MEDIAN(D41:D44)</f>
        <v>20.65</v>
      </c>
      <c r="E47" s="85">
        <f>MEDIAN(E41:E44)</f>
        <v>82.44</v>
      </c>
      <c r="F47" s="133">
        <f>MEDIAN(F41:F44)</f>
        <v>113.35</v>
      </c>
      <c r="G47" s="133">
        <f>MEDIAN(G41:G44)</f>
        <v>187.25</v>
      </c>
      <c r="H47" s="84">
        <f>MEDIAN(H41:H44)</f>
        <v>0.17385</v>
      </c>
      <c r="I47" s="89">
        <f>MEDIAN(I41:I44)</f>
        <v>1.4849999999999999</v>
      </c>
      <c r="J47" s="220">
        <f>MEDIAN(J41:J44)</f>
        <v>9887.5</v>
      </c>
      <c r="K47" s="220">
        <f>MEDIAN(K41:K44)</f>
        <v>1482.5</v>
      </c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</row>
    <row r="48" spans="1:64">
      <c r="BC48"/>
      <c r="BD48"/>
      <c r="BE48"/>
      <c r="BF48"/>
      <c r="BG48"/>
      <c r="BH48"/>
      <c r="BI48"/>
      <c r="BJ48"/>
      <c r="BK48"/>
      <c r="BL48"/>
    </row>
    <row r="49" spans="1:234" ht="15.75" thickBot="1">
      <c r="A49" s="16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BI49"/>
      <c r="BJ49"/>
      <c r="BK49"/>
      <c r="BL49"/>
    </row>
    <row r="50" spans="1:234" s="2" customFormat="1" ht="60" customHeight="1">
      <c r="A50" s="39" t="s">
        <v>74</v>
      </c>
      <c r="B50" s="40" t="s">
        <v>3</v>
      </c>
      <c r="C50" s="41" t="s">
        <v>39</v>
      </c>
      <c r="D50" s="41" t="s">
        <v>161</v>
      </c>
      <c r="E50" s="41" t="s">
        <v>56</v>
      </c>
      <c r="F50" s="41" t="s">
        <v>162</v>
      </c>
      <c r="G50" s="41" t="s">
        <v>163</v>
      </c>
      <c r="H50" s="41" t="s">
        <v>50</v>
      </c>
      <c r="I50" s="41" t="s">
        <v>51</v>
      </c>
      <c r="J50" s="41" t="s">
        <v>52</v>
      </c>
      <c r="K50" s="41" t="s">
        <v>53</v>
      </c>
      <c r="L50" s="41" t="s">
        <v>159</v>
      </c>
      <c r="M50" s="41" t="s">
        <v>81</v>
      </c>
      <c r="N50" s="41" t="s">
        <v>82</v>
      </c>
      <c r="O50" s="41" t="s">
        <v>83</v>
      </c>
      <c r="P50" s="41" t="s">
        <v>117</v>
      </c>
      <c r="Q50" s="41" t="s">
        <v>84</v>
      </c>
      <c r="R50" s="41" t="s">
        <v>85</v>
      </c>
      <c r="S50" s="41" t="s">
        <v>86</v>
      </c>
      <c r="T50" s="41" t="s">
        <v>87</v>
      </c>
      <c r="U50" s="41" t="s">
        <v>88</v>
      </c>
      <c r="V50" s="41" t="s">
        <v>89</v>
      </c>
      <c r="W50" s="41" t="s">
        <v>90</v>
      </c>
      <c r="X50" s="41" t="s">
        <v>91</v>
      </c>
      <c r="Y50" s="41" t="s">
        <v>92</v>
      </c>
      <c r="Z50" s="87" t="s">
        <v>93</v>
      </c>
      <c r="AA50" s="87" t="s">
        <v>94</v>
      </c>
      <c r="AB50" s="87" t="s">
        <v>95</v>
      </c>
      <c r="AC50" s="87" t="s">
        <v>96</v>
      </c>
      <c r="AD50" s="87" t="s">
        <v>97</v>
      </c>
      <c r="AE50" s="87" t="s">
        <v>98</v>
      </c>
      <c r="AF50" s="41" t="s">
        <v>138</v>
      </c>
      <c r="AG50" s="41" t="s">
        <v>139</v>
      </c>
      <c r="AH50" s="41" t="s">
        <v>140</v>
      </c>
      <c r="AI50" s="41" t="s">
        <v>141</v>
      </c>
      <c r="AJ50" s="41" t="s">
        <v>142</v>
      </c>
      <c r="AK50" s="41" t="s">
        <v>143</v>
      </c>
      <c r="AL50" s="41" t="s">
        <v>144</v>
      </c>
      <c r="AM50" s="41" t="s">
        <v>145</v>
      </c>
      <c r="AN50" s="41" t="s">
        <v>146</v>
      </c>
      <c r="AO50" s="41" t="s">
        <v>147</v>
      </c>
      <c r="AP50" s="41" t="s">
        <v>148</v>
      </c>
      <c r="AQ50" s="41" t="s">
        <v>149</v>
      </c>
      <c r="AR50" s="41" t="s">
        <v>150</v>
      </c>
      <c r="AS50" s="41" t="s">
        <v>151</v>
      </c>
      <c r="AT50" s="41" t="s">
        <v>152</v>
      </c>
      <c r="AU50" s="41" t="s">
        <v>153</v>
      </c>
      <c r="AV50" s="41" t="s">
        <v>154</v>
      </c>
      <c r="AW50" s="41" t="s">
        <v>164</v>
      </c>
      <c r="AX50" s="179" t="s">
        <v>330</v>
      </c>
      <c r="AY50" s="179" t="s">
        <v>332</v>
      </c>
      <c r="AZ50" s="41" t="s">
        <v>166</v>
      </c>
      <c r="BA50" s="41" t="s">
        <v>165</v>
      </c>
      <c r="BB50" s="41" t="s">
        <v>167</v>
      </c>
      <c r="BC50" s="41" t="s">
        <v>168</v>
      </c>
      <c r="BD50" s="41" t="s">
        <v>169</v>
      </c>
      <c r="BE50" s="41" t="s">
        <v>170</v>
      </c>
      <c r="BF50" s="41" t="s">
        <v>171</v>
      </c>
      <c r="BG50" s="41" t="s">
        <v>172</v>
      </c>
      <c r="BH50" s="41" t="s">
        <v>173</v>
      </c>
      <c r="BI50" s="41" t="s">
        <v>174</v>
      </c>
      <c r="BJ50" s="41" t="s">
        <v>175</v>
      </c>
      <c r="BK50" s="41" t="s">
        <v>176</v>
      </c>
      <c r="BL50" s="41" t="s">
        <v>177</v>
      </c>
      <c r="BM50" s="41" t="s">
        <v>178</v>
      </c>
      <c r="BN50" s="41" t="s">
        <v>179</v>
      </c>
      <c r="BO50" s="41" t="s">
        <v>180</v>
      </c>
      <c r="BP50" s="41" t="s">
        <v>181</v>
      </c>
      <c r="BQ50" s="41" t="s">
        <v>182</v>
      </c>
      <c r="BR50" s="41" t="s">
        <v>183</v>
      </c>
      <c r="BS50" s="41" t="s">
        <v>184</v>
      </c>
      <c r="BT50" s="41" t="s">
        <v>192</v>
      </c>
      <c r="BU50" s="41" t="s">
        <v>193</v>
      </c>
      <c r="BV50" s="41" t="s">
        <v>194</v>
      </c>
      <c r="BW50" s="41" t="s">
        <v>195</v>
      </c>
      <c r="BX50" s="41" t="s">
        <v>196</v>
      </c>
      <c r="BY50" s="41" t="s">
        <v>197</v>
      </c>
      <c r="BZ50" s="41" t="s">
        <v>198</v>
      </c>
      <c r="CA50" s="41" t="s">
        <v>199</v>
      </c>
      <c r="CB50" s="41" t="s">
        <v>337</v>
      </c>
      <c r="CC50" s="41" t="s">
        <v>200</v>
      </c>
      <c r="CD50" s="41" t="s">
        <v>203</v>
      </c>
      <c r="CE50" s="41" t="s">
        <v>204</v>
      </c>
      <c r="CF50" s="41" t="s">
        <v>205</v>
      </c>
      <c r="CG50" s="41" t="s">
        <v>207</v>
      </c>
      <c r="CH50" s="41" t="s">
        <v>201</v>
      </c>
      <c r="CI50" s="41" t="s">
        <v>202</v>
      </c>
      <c r="CJ50" s="41" t="s">
        <v>208</v>
      </c>
      <c r="CK50" s="41" t="s">
        <v>209</v>
      </c>
      <c r="CL50" s="41" t="s">
        <v>210</v>
      </c>
      <c r="CM50" s="41" t="s">
        <v>211</v>
      </c>
      <c r="CN50" s="41" t="s">
        <v>206</v>
      </c>
      <c r="CO50" s="41" t="s">
        <v>212</v>
      </c>
      <c r="CP50" s="41" t="s">
        <v>213</v>
      </c>
      <c r="CQ50" s="41" t="s">
        <v>214</v>
      </c>
      <c r="CR50" s="41" t="s">
        <v>215</v>
      </c>
      <c r="CS50" s="41" t="s">
        <v>338</v>
      </c>
      <c r="CT50" s="41" t="s">
        <v>216</v>
      </c>
      <c r="CU50" s="41" t="s">
        <v>217</v>
      </c>
      <c r="CV50" s="41" t="s">
        <v>218</v>
      </c>
      <c r="CW50" s="41" t="s">
        <v>219</v>
      </c>
      <c r="CX50" s="41" t="s">
        <v>220</v>
      </c>
      <c r="CY50" s="41" t="s">
        <v>221</v>
      </c>
      <c r="CZ50" s="41" t="s">
        <v>222</v>
      </c>
      <c r="DA50" s="41" t="s">
        <v>223</v>
      </c>
      <c r="DB50" s="41" t="s">
        <v>224</v>
      </c>
      <c r="DC50" s="41" t="s">
        <v>225</v>
      </c>
      <c r="DD50" s="41" t="s">
        <v>226</v>
      </c>
      <c r="DE50" s="41" t="s">
        <v>227</v>
      </c>
      <c r="DF50" s="41" t="s">
        <v>228</v>
      </c>
      <c r="DG50" s="41" t="s">
        <v>229</v>
      </c>
      <c r="DH50" s="41" t="s">
        <v>230</v>
      </c>
      <c r="DI50" s="41" t="s">
        <v>231</v>
      </c>
      <c r="DJ50" s="41" t="s">
        <v>234</v>
      </c>
      <c r="DK50" s="41" t="s">
        <v>232</v>
      </c>
      <c r="DL50" s="41" t="s">
        <v>233</v>
      </c>
      <c r="DM50" s="41" t="s">
        <v>235</v>
      </c>
      <c r="DN50" s="41" t="s">
        <v>236</v>
      </c>
      <c r="DO50" s="41" t="s">
        <v>237</v>
      </c>
      <c r="DP50" s="41" t="s">
        <v>238</v>
      </c>
      <c r="DQ50" s="41" t="s">
        <v>239</v>
      </c>
      <c r="DR50" s="41" t="s">
        <v>240</v>
      </c>
      <c r="DS50" s="41" t="s">
        <v>339</v>
      </c>
      <c r="DT50" s="41" t="s">
        <v>340</v>
      </c>
      <c r="DU50" s="41" t="s">
        <v>241</v>
      </c>
      <c r="DV50" s="41" t="s">
        <v>242</v>
      </c>
      <c r="DW50" s="41" t="s">
        <v>243</v>
      </c>
      <c r="DX50" s="41" t="s">
        <v>185</v>
      </c>
      <c r="DY50" s="41" t="s">
        <v>186</v>
      </c>
      <c r="DZ50" s="41" t="s">
        <v>187</v>
      </c>
      <c r="EA50" s="41" t="s">
        <v>188</v>
      </c>
      <c r="EB50" s="41" t="s">
        <v>189</v>
      </c>
      <c r="EC50" s="41" t="s">
        <v>190</v>
      </c>
      <c r="ED50" s="41" t="s">
        <v>191</v>
      </c>
      <c r="EE50" s="41" t="s">
        <v>244</v>
      </c>
      <c r="EF50" s="41" t="s">
        <v>245</v>
      </c>
      <c r="EG50" s="41" t="s">
        <v>246</v>
      </c>
      <c r="EH50" s="41" t="s">
        <v>247</v>
      </c>
      <c r="EI50" s="41" t="s">
        <v>248</v>
      </c>
      <c r="EJ50" s="41" t="s">
        <v>249</v>
      </c>
      <c r="EK50" s="41" t="s">
        <v>250</v>
      </c>
      <c r="EL50" s="41" t="s">
        <v>251</v>
      </c>
      <c r="EM50" s="41" t="s">
        <v>252</v>
      </c>
      <c r="EN50" s="41" t="s">
        <v>253</v>
      </c>
      <c r="EO50" s="41" t="s">
        <v>254</v>
      </c>
      <c r="EP50" s="41" t="s">
        <v>255</v>
      </c>
      <c r="EQ50" s="41" t="s">
        <v>256</v>
      </c>
      <c r="ER50" s="41" t="s">
        <v>257</v>
      </c>
      <c r="ES50" s="41" t="s">
        <v>258</v>
      </c>
      <c r="ET50" s="41" t="s">
        <v>259</v>
      </c>
      <c r="EU50" s="41" t="s">
        <v>260</v>
      </c>
      <c r="EV50" s="41" t="s">
        <v>261</v>
      </c>
      <c r="EW50" s="41" t="s">
        <v>262</v>
      </c>
      <c r="EX50" s="41" t="s">
        <v>263</v>
      </c>
      <c r="EY50" s="41" t="s">
        <v>264</v>
      </c>
      <c r="EZ50" s="41" t="s">
        <v>265</v>
      </c>
      <c r="FA50" s="41" t="s">
        <v>266</v>
      </c>
      <c r="FB50" s="41" t="s">
        <v>267</v>
      </c>
      <c r="FC50" s="41" t="s">
        <v>268</v>
      </c>
      <c r="FD50" s="41" t="s">
        <v>269</v>
      </c>
      <c r="FE50" s="41" t="s">
        <v>270</v>
      </c>
      <c r="FF50" s="41" t="s">
        <v>271</v>
      </c>
      <c r="FG50" s="41" t="s">
        <v>272</v>
      </c>
      <c r="FH50" s="41" t="s">
        <v>273</v>
      </c>
      <c r="FI50" s="41" t="s">
        <v>274</v>
      </c>
      <c r="FJ50" s="41" t="s">
        <v>275</v>
      </c>
      <c r="FK50" s="41" t="s">
        <v>341</v>
      </c>
      <c r="FL50" s="41" t="s">
        <v>276</v>
      </c>
      <c r="FM50" s="41" t="s">
        <v>342</v>
      </c>
      <c r="FN50" s="41" t="s">
        <v>277</v>
      </c>
      <c r="FO50" s="41" t="s">
        <v>278</v>
      </c>
      <c r="FP50" s="41" t="s">
        <v>279</v>
      </c>
      <c r="FQ50" s="41" t="s">
        <v>280</v>
      </c>
      <c r="FR50" s="41" t="s">
        <v>281</v>
      </c>
      <c r="FS50" s="41" t="s">
        <v>282</v>
      </c>
      <c r="FT50" s="41" t="s">
        <v>283</v>
      </c>
      <c r="FU50" s="41" t="s">
        <v>284</v>
      </c>
      <c r="FV50" s="41" t="s">
        <v>285</v>
      </c>
      <c r="FW50" s="41" t="s">
        <v>286</v>
      </c>
      <c r="FX50" s="41" t="s">
        <v>287</v>
      </c>
      <c r="FY50" s="41" t="s">
        <v>288</v>
      </c>
      <c r="FZ50" s="41" t="s">
        <v>289</v>
      </c>
      <c r="GA50" s="41" t="s">
        <v>343</v>
      </c>
      <c r="GB50" s="41" t="s">
        <v>290</v>
      </c>
      <c r="GC50" s="41" t="s">
        <v>291</v>
      </c>
      <c r="GD50" s="41" t="s">
        <v>292</v>
      </c>
      <c r="GE50" s="179" t="s">
        <v>296</v>
      </c>
      <c r="GF50" s="179" t="s">
        <v>297</v>
      </c>
      <c r="GG50" s="179" t="s">
        <v>295</v>
      </c>
      <c r="GH50" s="179" t="s">
        <v>298</v>
      </c>
      <c r="GI50" s="179" t="s">
        <v>334</v>
      </c>
      <c r="GJ50" s="179" t="s">
        <v>299</v>
      </c>
      <c r="GK50" s="179" t="s">
        <v>300</v>
      </c>
      <c r="GL50" s="179" t="s">
        <v>335</v>
      </c>
      <c r="GM50" s="179" t="s">
        <v>301</v>
      </c>
      <c r="GN50" s="179" t="s">
        <v>302</v>
      </c>
      <c r="GO50" s="179" t="s">
        <v>304</v>
      </c>
      <c r="GP50" s="41" t="s">
        <v>293</v>
      </c>
      <c r="GQ50" s="179" t="s">
        <v>303</v>
      </c>
      <c r="GR50" s="41" t="s">
        <v>294</v>
      </c>
      <c r="GS50" s="179" t="s">
        <v>305</v>
      </c>
      <c r="GT50" s="179" t="s">
        <v>306</v>
      </c>
      <c r="GU50" s="179" t="s">
        <v>307</v>
      </c>
      <c r="GV50" s="179" t="s">
        <v>308</v>
      </c>
      <c r="GW50" s="179" t="s">
        <v>309</v>
      </c>
      <c r="GX50" s="179" t="s">
        <v>310</v>
      </c>
      <c r="GY50" s="179" t="s">
        <v>311</v>
      </c>
      <c r="GZ50" s="179" t="s">
        <v>312</v>
      </c>
      <c r="HA50" s="179" t="s">
        <v>313</v>
      </c>
      <c r="HB50" s="179" t="s">
        <v>314</v>
      </c>
      <c r="HC50" s="179" t="s">
        <v>315</v>
      </c>
      <c r="HD50" s="179" t="s">
        <v>316</v>
      </c>
      <c r="HE50" s="179" t="s">
        <v>318</v>
      </c>
      <c r="HF50" s="179" t="s">
        <v>317</v>
      </c>
      <c r="HG50" s="179" t="s">
        <v>319</v>
      </c>
      <c r="HH50" s="179" t="s">
        <v>320</v>
      </c>
      <c r="HI50" s="179" t="s">
        <v>321</v>
      </c>
      <c r="HJ50" s="179" t="s">
        <v>322</v>
      </c>
      <c r="HK50" s="179" t="s">
        <v>323</v>
      </c>
      <c r="HL50" s="179" t="s">
        <v>324</v>
      </c>
      <c r="HM50" s="179" t="s">
        <v>325</v>
      </c>
      <c r="HN50" s="179" t="s">
        <v>326</v>
      </c>
      <c r="HO50" s="179" t="s">
        <v>327</v>
      </c>
      <c r="HP50" s="179" t="s">
        <v>328</v>
      </c>
      <c r="HQ50" s="179" t="s">
        <v>329</v>
      </c>
      <c r="HR50" s="179" t="s">
        <v>383</v>
      </c>
      <c r="HS50" s="179" t="s">
        <v>384</v>
      </c>
      <c r="HT50" s="179" t="s">
        <v>385</v>
      </c>
      <c r="HU50" s="179" t="s">
        <v>386</v>
      </c>
      <c r="HV50" s="179" t="s">
        <v>387</v>
      </c>
      <c r="HW50" s="179" t="s">
        <v>388</v>
      </c>
      <c r="HX50" s="179" t="s">
        <v>389</v>
      </c>
      <c r="HY50" s="179" t="s">
        <v>390</v>
      </c>
      <c r="HZ50" s="41" t="s">
        <v>80</v>
      </c>
    </row>
    <row r="51" spans="1:234" ht="15" customHeight="1">
      <c r="A51" s="90" t="s">
        <v>419</v>
      </c>
      <c r="B51" s="29">
        <v>24002970</v>
      </c>
      <c r="C51" s="32"/>
      <c r="D51" s="30">
        <v>13.74</v>
      </c>
      <c r="E51" s="36">
        <v>4.8609999999999998</v>
      </c>
      <c r="F51" s="34">
        <v>78.739999999999995</v>
      </c>
      <c r="G51" s="37">
        <v>3</v>
      </c>
      <c r="H51" s="28"/>
      <c r="I51" s="71"/>
      <c r="J51" s="60"/>
      <c r="K51" s="53"/>
      <c r="L51" s="53"/>
      <c r="M51" s="28"/>
      <c r="N51" s="91"/>
      <c r="O51" s="92"/>
      <c r="P51" s="91"/>
      <c r="Q51" s="92"/>
      <c r="R51" s="127"/>
      <c r="S51" s="127"/>
      <c r="T51" s="91"/>
      <c r="U51" s="127"/>
      <c r="V51" s="127"/>
      <c r="W51" s="92"/>
      <c r="X51" s="127"/>
      <c r="Y51" s="91"/>
      <c r="Z51" s="128"/>
      <c r="AA51" s="91"/>
      <c r="AB51" s="91"/>
      <c r="AC51" s="127"/>
      <c r="AD51" s="127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134">
        <v>0.29380000000000001</v>
      </c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91"/>
      <c r="DQ51" s="91"/>
      <c r="DR51" s="91"/>
      <c r="DS51" s="91"/>
      <c r="DT51" s="91"/>
      <c r="DU51" s="91"/>
      <c r="DV51" s="91"/>
      <c r="DW51" s="91"/>
      <c r="DX51" s="91"/>
      <c r="DY51" s="91"/>
      <c r="DZ51" s="91"/>
      <c r="EA51" s="91"/>
      <c r="EB51" s="91"/>
      <c r="EC51" s="91"/>
      <c r="ED51" s="91"/>
      <c r="EE51" s="91"/>
      <c r="EF51" s="91"/>
      <c r="EG51" s="91"/>
      <c r="EH51" s="91"/>
      <c r="EI51" s="91"/>
      <c r="EJ51" s="91"/>
      <c r="EK51" s="91"/>
      <c r="EL51" s="91"/>
      <c r="EM51" s="91"/>
      <c r="EN51" s="91"/>
      <c r="EO51" s="91"/>
      <c r="EP51" s="91"/>
      <c r="EQ51" s="91"/>
      <c r="ER51" s="91"/>
      <c r="ES51" s="91"/>
      <c r="ET51" s="91"/>
      <c r="EU51" s="91"/>
      <c r="EV51" s="91"/>
      <c r="EW51" s="91"/>
      <c r="EX51" s="91"/>
      <c r="EY51" s="91"/>
      <c r="EZ51" s="91"/>
      <c r="FA51" s="91"/>
      <c r="FB51" s="91"/>
      <c r="FC51" s="91"/>
      <c r="FD51" s="91"/>
      <c r="FE51" s="91"/>
      <c r="FF51" s="91"/>
      <c r="FG51" s="91"/>
      <c r="FH51" s="91"/>
      <c r="FI51" s="91"/>
      <c r="FJ51" s="91"/>
      <c r="FK51" s="91"/>
      <c r="FL51" s="91"/>
      <c r="FM51" s="91"/>
      <c r="FN51" s="91"/>
      <c r="FO51" s="91"/>
      <c r="FP51" s="91"/>
      <c r="FQ51" s="91"/>
      <c r="FR51" s="91"/>
      <c r="FS51" s="91"/>
      <c r="FT51" s="91"/>
      <c r="FU51" s="91"/>
      <c r="FV51" s="91"/>
      <c r="FW51" s="91"/>
      <c r="FX51" s="91"/>
      <c r="FY51" s="91"/>
      <c r="FZ51" s="91"/>
      <c r="GA51" s="91"/>
      <c r="GB51" s="91"/>
      <c r="GC51" s="91"/>
      <c r="GD51" s="91"/>
      <c r="GE51" s="91"/>
      <c r="GF51" s="91"/>
      <c r="GG51" s="91"/>
      <c r="GH51" s="91"/>
      <c r="GI51" s="91"/>
      <c r="GJ51" s="91"/>
      <c r="GK51" s="91"/>
      <c r="GL51" s="91"/>
      <c r="GM51" s="91"/>
      <c r="GN51" s="91"/>
      <c r="GO51" s="91"/>
      <c r="GP51" s="91"/>
      <c r="GQ51" s="91"/>
      <c r="GR51" s="91"/>
      <c r="GS51" s="91"/>
      <c r="GT51" s="91"/>
      <c r="GU51" s="91"/>
      <c r="GV51" s="91"/>
      <c r="GW51" s="91"/>
      <c r="GX51" s="91"/>
      <c r="GY51" s="91"/>
      <c r="GZ51" s="91"/>
      <c r="HA51" s="91"/>
      <c r="HB51" s="91"/>
      <c r="HC51" s="91"/>
      <c r="HD51" s="91"/>
      <c r="HE51" s="91"/>
      <c r="HF51" s="91"/>
      <c r="HG51" s="91"/>
      <c r="HH51" s="91"/>
      <c r="HI51" s="91"/>
      <c r="HJ51" s="91"/>
      <c r="HK51" s="91"/>
      <c r="HL51" s="91"/>
      <c r="HM51" s="91"/>
      <c r="HN51" s="91"/>
      <c r="HO51" s="91"/>
      <c r="HP51" s="91"/>
      <c r="HQ51" s="91"/>
      <c r="HR51" s="34"/>
      <c r="HS51" s="34"/>
      <c r="HT51" s="27"/>
      <c r="HU51" s="27"/>
      <c r="HV51" s="27"/>
      <c r="HW51" s="32"/>
      <c r="HX51" s="32"/>
      <c r="HY51" s="30"/>
      <c r="HZ51" s="32"/>
    </row>
    <row r="52" spans="1:234" ht="15" customHeight="1">
      <c r="A52" s="90" t="s">
        <v>403</v>
      </c>
      <c r="B52" s="29">
        <v>24003855</v>
      </c>
      <c r="C52" s="30">
        <v>87.24</v>
      </c>
      <c r="D52" s="27"/>
      <c r="E52" s="28"/>
      <c r="F52" s="37"/>
      <c r="G52" s="28"/>
      <c r="H52" s="28"/>
      <c r="I52" s="71"/>
      <c r="J52" s="60"/>
      <c r="K52" s="134"/>
      <c r="L52" s="134"/>
      <c r="M52" s="92" t="s">
        <v>393</v>
      </c>
      <c r="N52" s="92" t="s">
        <v>393</v>
      </c>
      <c r="O52" s="92" t="s">
        <v>394</v>
      </c>
      <c r="P52" s="92" t="s">
        <v>394</v>
      </c>
      <c r="Q52" s="92" t="s">
        <v>395</v>
      </c>
      <c r="R52" s="92" t="s">
        <v>396</v>
      </c>
      <c r="S52" s="92" t="s">
        <v>395</v>
      </c>
      <c r="T52" s="135">
        <v>0</v>
      </c>
      <c r="U52" s="92" t="s">
        <v>397</v>
      </c>
      <c r="V52" s="92" t="s">
        <v>398</v>
      </c>
      <c r="W52" s="92" t="s">
        <v>399</v>
      </c>
      <c r="X52" s="92" t="s">
        <v>397</v>
      </c>
      <c r="Y52" s="135">
        <v>0</v>
      </c>
      <c r="Z52" s="128" t="s">
        <v>397</v>
      </c>
      <c r="AA52" s="92" t="s">
        <v>397</v>
      </c>
      <c r="AB52" s="92" t="s">
        <v>397</v>
      </c>
      <c r="AC52" s="127">
        <v>18.78</v>
      </c>
      <c r="AD52" s="127">
        <v>9.6859999999999999</v>
      </c>
      <c r="AE52" s="92" t="s">
        <v>400</v>
      </c>
      <c r="AF52" s="92" t="s">
        <v>397</v>
      </c>
      <c r="AG52" s="92" t="s">
        <v>397</v>
      </c>
      <c r="AH52" s="92" t="s">
        <v>397</v>
      </c>
      <c r="AI52" s="92" t="s">
        <v>397</v>
      </c>
      <c r="AJ52" s="92" t="s">
        <v>397</v>
      </c>
      <c r="AK52" s="92" t="s">
        <v>397</v>
      </c>
      <c r="AL52" s="92" t="s">
        <v>397</v>
      </c>
      <c r="AM52" s="92" t="s">
        <v>397</v>
      </c>
      <c r="AN52" s="92" t="s">
        <v>397</v>
      </c>
      <c r="AO52" s="92" t="s">
        <v>397</v>
      </c>
      <c r="AP52" s="92" t="s">
        <v>397</v>
      </c>
      <c r="AQ52" s="92" t="s">
        <v>397</v>
      </c>
      <c r="AR52" s="92" t="s">
        <v>397</v>
      </c>
      <c r="AS52" s="92" t="s">
        <v>397</v>
      </c>
      <c r="AT52" s="92" t="s">
        <v>397</v>
      </c>
      <c r="AU52" s="92" t="s">
        <v>397</v>
      </c>
      <c r="AV52" s="92" t="s">
        <v>397</v>
      </c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  <c r="DN52" s="92"/>
      <c r="DO52" s="92"/>
      <c r="DP52" s="92"/>
      <c r="DQ52" s="92"/>
      <c r="DR52" s="92"/>
      <c r="DS52" s="92"/>
      <c r="DT52" s="92"/>
      <c r="DU52" s="92"/>
      <c r="DV52" s="92"/>
      <c r="DW52" s="92"/>
      <c r="DX52" s="92"/>
      <c r="DY52" s="92"/>
      <c r="DZ52" s="92"/>
      <c r="EA52" s="92"/>
      <c r="EB52" s="92"/>
      <c r="EC52" s="92"/>
      <c r="ED52" s="92"/>
      <c r="EE52" s="92"/>
      <c r="EF52" s="92"/>
      <c r="EG52" s="92"/>
      <c r="EH52" s="92"/>
      <c r="EI52" s="92"/>
      <c r="EJ52" s="92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/>
      <c r="FF52" s="92"/>
      <c r="FG52" s="92"/>
      <c r="FH52" s="92"/>
      <c r="FI52" s="92"/>
      <c r="FJ52" s="92"/>
      <c r="FK52" s="92"/>
      <c r="FL52" s="92"/>
      <c r="FM52" s="92"/>
      <c r="FN52" s="92"/>
      <c r="FO52" s="92"/>
      <c r="FP52" s="92"/>
      <c r="FQ52" s="92"/>
      <c r="FR52" s="92"/>
      <c r="FS52" s="92"/>
      <c r="FT52" s="92"/>
      <c r="FU52" s="92"/>
      <c r="FV52" s="92"/>
      <c r="FW52" s="92"/>
      <c r="FX52" s="92"/>
      <c r="FY52" s="92"/>
      <c r="FZ52" s="92"/>
      <c r="GA52" s="92"/>
      <c r="GB52" s="92"/>
      <c r="GC52" s="92"/>
      <c r="GD52" s="92"/>
      <c r="GE52" s="92"/>
      <c r="GF52" s="92"/>
      <c r="GG52" s="92"/>
      <c r="GH52" s="92"/>
      <c r="GI52" s="92"/>
      <c r="GJ52" s="92"/>
      <c r="GK52" s="92"/>
      <c r="GL52" s="92"/>
      <c r="GM52" s="92"/>
      <c r="GN52" s="92"/>
      <c r="GO52" s="92"/>
      <c r="GP52" s="92"/>
      <c r="GQ52" s="92"/>
      <c r="GR52" s="92"/>
      <c r="GS52" s="92"/>
      <c r="GT52" s="92"/>
      <c r="GU52" s="92"/>
      <c r="GV52" s="92"/>
      <c r="GW52" s="92"/>
      <c r="GX52" s="92"/>
      <c r="GY52" s="92"/>
      <c r="GZ52" s="92"/>
      <c r="HA52" s="92"/>
      <c r="HB52" s="92"/>
      <c r="HC52" s="92"/>
      <c r="HD52" s="92"/>
      <c r="HE52" s="92"/>
      <c r="HF52" s="92"/>
      <c r="HG52" s="92"/>
      <c r="HH52" s="92"/>
      <c r="HI52" s="92"/>
      <c r="HJ52" s="92"/>
      <c r="HK52" s="92"/>
      <c r="HL52" s="92"/>
      <c r="HM52" s="92"/>
      <c r="HN52" s="92"/>
      <c r="HO52" s="92"/>
      <c r="HP52" s="92"/>
      <c r="HQ52" s="92"/>
      <c r="HR52" s="34"/>
      <c r="HS52" s="34"/>
      <c r="HT52" s="27"/>
      <c r="HU52" s="27"/>
      <c r="HV52" s="27"/>
      <c r="HW52" s="27"/>
      <c r="HX52" s="27"/>
      <c r="HY52" s="29">
        <v>0</v>
      </c>
      <c r="HZ52" s="27"/>
    </row>
    <row r="53" spans="1:234" ht="15" customHeight="1">
      <c r="A53" s="90" t="s">
        <v>403</v>
      </c>
      <c r="B53" s="29">
        <v>24003661</v>
      </c>
      <c r="C53" s="30">
        <v>88.75</v>
      </c>
      <c r="D53" s="30"/>
      <c r="E53" s="33"/>
      <c r="F53" s="33"/>
      <c r="G53" s="28"/>
      <c r="H53" s="28"/>
      <c r="I53" s="71"/>
      <c r="J53" s="60"/>
      <c r="K53" s="53"/>
      <c r="L53" s="53"/>
      <c r="M53" s="28" t="s">
        <v>393</v>
      </c>
      <c r="N53" s="92" t="s">
        <v>393</v>
      </c>
      <c r="O53" s="92" t="s">
        <v>394</v>
      </c>
      <c r="P53" s="92" t="s">
        <v>394</v>
      </c>
      <c r="Q53" s="92" t="s">
        <v>395</v>
      </c>
      <c r="R53" s="92" t="s">
        <v>396</v>
      </c>
      <c r="S53" s="92" t="s">
        <v>395</v>
      </c>
      <c r="T53" s="135">
        <v>0</v>
      </c>
      <c r="U53" s="92" t="s">
        <v>397</v>
      </c>
      <c r="V53" s="127">
        <v>93.64</v>
      </c>
      <c r="W53" s="92" t="s">
        <v>399</v>
      </c>
      <c r="X53" s="128">
        <v>7.375</v>
      </c>
      <c r="Y53" s="127">
        <v>7.38</v>
      </c>
      <c r="Z53" s="128">
        <v>12.48</v>
      </c>
      <c r="AA53" s="92" t="s">
        <v>397</v>
      </c>
      <c r="AB53" s="128">
        <v>8.3640000000000008</v>
      </c>
      <c r="AC53" s="127">
        <v>79.349999999999994</v>
      </c>
      <c r="AD53" s="127">
        <v>62.79</v>
      </c>
      <c r="AE53" s="93">
        <v>117.9</v>
      </c>
      <c r="AF53" s="92" t="s">
        <v>397</v>
      </c>
      <c r="AG53" s="92" t="s">
        <v>397</v>
      </c>
      <c r="AH53" s="92" t="s">
        <v>397</v>
      </c>
      <c r="AI53" s="92" t="s">
        <v>397</v>
      </c>
      <c r="AJ53" s="92" t="s">
        <v>397</v>
      </c>
      <c r="AK53" s="92" t="s">
        <v>397</v>
      </c>
      <c r="AL53" s="92" t="s">
        <v>397</v>
      </c>
      <c r="AM53" s="92" t="s">
        <v>397</v>
      </c>
      <c r="AN53" s="92" t="s">
        <v>397</v>
      </c>
      <c r="AO53" s="92" t="s">
        <v>397</v>
      </c>
      <c r="AP53" s="92" t="s">
        <v>397</v>
      </c>
      <c r="AQ53" s="92" t="s">
        <v>397</v>
      </c>
      <c r="AR53" s="92" t="s">
        <v>397</v>
      </c>
      <c r="AS53" s="92" t="s">
        <v>397</v>
      </c>
      <c r="AT53" s="92" t="s">
        <v>397</v>
      </c>
      <c r="AU53" s="92" t="s">
        <v>397</v>
      </c>
      <c r="AV53" s="92" t="s">
        <v>397</v>
      </c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91"/>
      <c r="DQ53" s="91"/>
      <c r="DR53" s="91"/>
      <c r="DS53" s="91"/>
      <c r="DT53" s="91"/>
      <c r="DU53" s="91"/>
      <c r="DV53" s="91"/>
      <c r="DW53" s="91"/>
      <c r="DX53" s="91"/>
      <c r="DY53" s="91"/>
      <c r="DZ53" s="91"/>
      <c r="EA53" s="91"/>
      <c r="EB53" s="91"/>
      <c r="EC53" s="91"/>
      <c r="ED53" s="91"/>
      <c r="EE53" s="91"/>
      <c r="EF53" s="91"/>
      <c r="EG53" s="91"/>
      <c r="EH53" s="91"/>
      <c r="EI53" s="91"/>
      <c r="EJ53" s="91"/>
      <c r="EK53" s="91"/>
      <c r="EL53" s="91"/>
      <c r="EM53" s="91"/>
      <c r="EN53" s="91"/>
      <c r="EO53" s="91"/>
      <c r="EP53" s="91"/>
      <c r="EQ53" s="91"/>
      <c r="ER53" s="91"/>
      <c r="ES53" s="91"/>
      <c r="ET53" s="91"/>
      <c r="EU53" s="91"/>
      <c r="EV53" s="91"/>
      <c r="EW53" s="91"/>
      <c r="EX53" s="91"/>
      <c r="EY53" s="91"/>
      <c r="EZ53" s="91"/>
      <c r="FA53" s="91"/>
      <c r="FB53" s="91"/>
      <c r="FC53" s="91"/>
      <c r="FD53" s="91"/>
      <c r="FE53" s="91"/>
      <c r="FF53" s="91"/>
      <c r="FG53" s="91"/>
      <c r="FH53" s="91"/>
      <c r="FI53" s="91"/>
      <c r="FJ53" s="91"/>
      <c r="FK53" s="91"/>
      <c r="FL53" s="91"/>
      <c r="FM53" s="91"/>
      <c r="FN53" s="91"/>
      <c r="FO53" s="91"/>
      <c r="FP53" s="91"/>
      <c r="FQ53" s="91"/>
      <c r="FR53" s="91"/>
      <c r="FS53" s="91"/>
      <c r="FT53" s="91"/>
      <c r="FU53" s="91"/>
      <c r="FV53" s="91"/>
      <c r="FW53" s="91"/>
      <c r="FX53" s="91"/>
      <c r="FY53" s="91"/>
      <c r="FZ53" s="91"/>
      <c r="GA53" s="91"/>
      <c r="GB53" s="91"/>
      <c r="GC53" s="91"/>
      <c r="GD53" s="91"/>
      <c r="GE53" s="91"/>
      <c r="GF53" s="91"/>
      <c r="GG53" s="91"/>
      <c r="GH53" s="91"/>
      <c r="GI53" s="91"/>
      <c r="GJ53" s="91"/>
      <c r="GK53" s="91"/>
      <c r="GL53" s="91"/>
      <c r="GM53" s="91"/>
      <c r="GN53" s="91"/>
      <c r="GO53" s="91"/>
      <c r="GP53" s="91"/>
      <c r="GQ53" s="91"/>
      <c r="GR53" s="91"/>
      <c r="GS53" s="91"/>
      <c r="GT53" s="91"/>
      <c r="GU53" s="91"/>
      <c r="GV53" s="91"/>
      <c r="GW53" s="91"/>
      <c r="GX53" s="91"/>
      <c r="GY53" s="91"/>
      <c r="GZ53" s="91"/>
      <c r="HA53" s="91"/>
      <c r="HB53" s="91"/>
      <c r="HC53" s="91"/>
      <c r="HD53" s="91"/>
      <c r="HE53" s="91"/>
      <c r="HF53" s="91"/>
      <c r="HG53" s="91"/>
      <c r="HH53" s="91"/>
      <c r="HI53" s="91"/>
      <c r="HJ53" s="91"/>
      <c r="HK53" s="91"/>
      <c r="HL53" s="91"/>
      <c r="HM53" s="91"/>
      <c r="HN53" s="91"/>
      <c r="HO53" s="91"/>
      <c r="HP53" s="91"/>
      <c r="HQ53" s="91"/>
      <c r="HR53" s="34">
        <v>99.79</v>
      </c>
      <c r="HS53" s="34">
        <v>0.2</v>
      </c>
      <c r="HT53" s="31">
        <v>0.01</v>
      </c>
      <c r="HU53" s="29">
        <v>0</v>
      </c>
      <c r="HV53" s="29">
        <v>0</v>
      </c>
      <c r="HW53" s="29">
        <v>0</v>
      </c>
      <c r="HX53" s="29">
        <v>0</v>
      </c>
      <c r="HY53" s="29">
        <v>0</v>
      </c>
      <c r="HZ53" s="29"/>
    </row>
    <row r="54" spans="1:234" ht="15" customHeight="1">
      <c r="A54" s="90" t="s">
        <v>403</v>
      </c>
      <c r="B54" s="29">
        <v>24003596</v>
      </c>
      <c r="C54" s="30">
        <v>89.1</v>
      </c>
      <c r="D54" s="30"/>
      <c r="E54" s="33"/>
      <c r="F54" s="34"/>
      <c r="G54" s="28"/>
      <c r="H54" s="28"/>
      <c r="I54" s="71"/>
      <c r="J54" s="60"/>
      <c r="K54" s="53"/>
      <c r="L54" s="53"/>
      <c r="M54" s="35"/>
      <c r="N54" s="92"/>
      <c r="O54" s="92"/>
      <c r="P54" s="92"/>
      <c r="Q54" s="92"/>
      <c r="R54" s="92"/>
      <c r="S54" s="92"/>
      <c r="T54" s="135"/>
      <c r="U54" s="92"/>
      <c r="V54" s="93"/>
      <c r="W54" s="92"/>
      <c r="X54" s="127"/>
      <c r="Y54" s="93"/>
      <c r="Z54" s="128"/>
      <c r="AA54" s="92"/>
      <c r="AB54" s="128"/>
      <c r="AC54" s="127"/>
      <c r="AD54" s="127"/>
      <c r="AE54" s="92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2" t="s">
        <v>407</v>
      </c>
      <c r="AY54" s="92" t="s">
        <v>407</v>
      </c>
      <c r="AZ54" s="92" t="s">
        <v>408</v>
      </c>
      <c r="BA54" s="92" t="s">
        <v>409</v>
      </c>
      <c r="BB54" s="92" t="s">
        <v>408</v>
      </c>
      <c r="BC54" s="92" t="s">
        <v>407</v>
      </c>
      <c r="BD54" s="92" t="s">
        <v>408</v>
      </c>
      <c r="BE54" s="92" t="s">
        <v>408</v>
      </c>
      <c r="BF54" s="92" t="s">
        <v>409</v>
      </c>
      <c r="BG54" s="92" t="s">
        <v>409</v>
      </c>
      <c r="BH54" s="92" t="s">
        <v>407</v>
      </c>
      <c r="BI54" s="92" t="s">
        <v>409</v>
      </c>
      <c r="BJ54" s="92" t="s">
        <v>409</v>
      </c>
      <c r="BK54" s="92" t="s">
        <v>409</v>
      </c>
      <c r="BL54" s="92" t="s">
        <v>409</v>
      </c>
      <c r="BM54" s="92" t="s">
        <v>409</v>
      </c>
      <c r="BN54" s="92" t="s">
        <v>407</v>
      </c>
      <c r="BO54" s="92" t="s">
        <v>366</v>
      </c>
      <c r="BP54" s="92" t="s">
        <v>407</v>
      </c>
      <c r="BQ54" s="92" t="s">
        <v>409</v>
      </c>
      <c r="BR54" s="92" t="s">
        <v>408</v>
      </c>
      <c r="BS54" s="92" t="s">
        <v>407</v>
      </c>
      <c r="BT54" s="92" t="s">
        <v>408</v>
      </c>
      <c r="BU54" s="92" t="s">
        <v>366</v>
      </c>
      <c r="BV54" s="92" t="s">
        <v>407</v>
      </c>
      <c r="BW54" s="92" t="s">
        <v>408</v>
      </c>
      <c r="BX54" s="92" t="s">
        <v>366</v>
      </c>
      <c r="BY54" s="92" t="s">
        <v>409</v>
      </c>
      <c r="BZ54" s="92" t="s">
        <v>409</v>
      </c>
      <c r="CA54" s="92" t="s">
        <v>408</v>
      </c>
      <c r="CB54" s="92" t="s">
        <v>407</v>
      </c>
      <c r="CC54" s="92" t="s">
        <v>409</v>
      </c>
      <c r="CD54" s="92" t="s">
        <v>409</v>
      </c>
      <c r="CE54" s="92" t="s">
        <v>407</v>
      </c>
      <c r="CF54" s="92" t="s">
        <v>409</v>
      </c>
      <c r="CG54" s="92" t="s">
        <v>408</v>
      </c>
      <c r="CH54" s="92" t="s">
        <v>408</v>
      </c>
      <c r="CI54" s="92" t="s">
        <v>366</v>
      </c>
      <c r="CJ54" s="92" t="s">
        <v>407</v>
      </c>
      <c r="CK54" s="92" t="s">
        <v>408</v>
      </c>
      <c r="CL54" s="92" t="s">
        <v>408</v>
      </c>
      <c r="CM54" s="92" t="s">
        <v>409</v>
      </c>
      <c r="CN54" s="92" t="s">
        <v>407</v>
      </c>
      <c r="CO54" s="92" t="s">
        <v>407</v>
      </c>
      <c r="CP54" s="92" t="s">
        <v>407</v>
      </c>
      <c r="CQ54" s="92" t="s">
        <v>408</v>
      </c>
      <c r="CR54" s="92" t="s">
        <v>409</v>
      </c>
      <c r="CS54" s="92" t="s">
        <v>410</v>
      </c>
      <c r="CT54" s="92" t="s">
        <v>407</v>
      </c>
      <c r="CU54" s="92" t="s">
        <v>408</v>
      </c>
      <c r="CV54" s="92" t="s">
        <v>407</v>
      </c>
      <c r="CW54" s="92" t="s">
        <v>409</v>
      </c>
      <c r="CX54" s="92" t="s">
        <v>408</v>
      </c>
      <c r="CY54" s="92" t="s">
        <v>409</v>
      </c>
      <c r="CZ54" s="92" t="s">
        <v>409</v>
      </c>
      <c r="DA54" s="92" t="s">
        <v>411</v>
      </c>
      <c r="DB54" s="92" t="s">
        <v>409</v>
      </c>
      <c r="DC54" s="92" t="s">
        <v>409</v>
      </c>
      <c r="DD54" s="92" t="s">
        <v>409</v>
      </c>
      <c r="DE54" s="92" t="s">
        <v>407</v>
      </c>
      <c r="DF54" s="92" t="s">
        <v>409</v>
      </c>
      <c r="DG54" s="92" t="s">
        <v>407</v>
      </c>
      <c r="DH54" s="92" t="s">
        <v>407</v>
      </c>
      <c r="DI54" s="92" t="s">
        <v>409</v>
      </c>
      <c r="DJ54" s="92" t="s">
        <v>407</v>
      </c>
      <c r="DK54" s="92" t="s">
        <v>407</v>
      </c>
      <c r="DL54" s="92" t="s">
        <v>407</v>
      </c>
      <c r="DM54" s="92" t="s">
        <v>409</v>
      </c>
      <c r="DN54" s="92" t="s">
        <v>409</v>
      </c>
      <c r="DO54" s="92" t="s">
        <v>409</v>
      </c>
      <c r="DP54" s="92" t="s">
        <v>409</v>
      </c>
      <c r="DQ54" s="92" t="s">
        <v>412</v>
      </c>
      <c r="DR54" s="92" t="s">
        <v>408</v>
      </c>
      <c r="DS54" s="92" t="s">
        <v>413</v>
      </c>
      <c r="DT54" s="92" t="s">
        <v>355</v>
      </c>
      <c r="DU54" s="92" t="s">
        <v>413</v>
      </c>
      <c r="DV54" s="92" t="s">
        <v>408</v>
      </c>
      <c r="DW54" s="92" t="s">
        <v>409</v>
      </c>
      <c r="DX54" s="92" t="s">
        <v>408</v>
      </c>
      <c r="DY54" s="92" t="s">
        <v>409</v>
      </c>
      <c r="DZ54" s="92" t="s">
        <v>409</v>
      </c>
      <c r="EA54" s="92" t="s">
        <v>408</v>
      </c>
      <c r="EB54" s="92" t="s">
        <v>408</v>
      </c>
      <c r="EC54" s="92" t="s">
        <v>409</v>
      </c>
      <c r="ED54" s="92" t="s">
        <v>409</v>
      </c>
      <c r="EE54" s="92" t="s">
        <v>407</v>
      </c>
      <c r="EF54" s="92" t="s">
        <v>409</v>
      </c>
      <c r="EG54" s="92" t="s">
        <v>408</v>
      </c>
      <c r="EH54" s="92" t="s">
        <v>366</v>
      </c>
      <c r="EI54" s="92" t="s">
        <v>407</v>
      </c>
      <c r="EJ54" s="92" t="s">
        <v>407</v>
      </c>
      <c r="EK54" s="92" t="s">
        <v>409</v>
      </c>
      <c r="EL54" s="92" t="s">
        <v>407</v>
      </c>
      <c r="EM54" s="92" t="s">
        <v>409</v>
      </c>
      <c r="EN54" s="92" t="s">
        <v>408</v>
      </c>
      <c r="EO54" s="92" t="s">
        <v>407</v>
      </c>
      <c r="EP54" s="92" t="s">
        <v>409</v>
      </c>
      <c r="EQ54" s="92" t="s">
        <v>414</v>
      </c>
      <c r="ER54" s="92" t="s">
        <v>407</v>
      </c>
      <c r="ES54" s="92" t="s">
        <v>407</v>
      </c>
      <c r="ET54" s="92" t="s">
        <v>411</v>
      </c>
      <c r="EU54" s="92" t="s">
        <v>408</v>
      </c>
      <c r="EV54" s="92" t="s">
        <v>407</v>
      </c>
      <c r="EW54" s="92" t="s">
        <v>407</v>
      </c>
      <c r="EX54" s="92" t="s">
        <v>411</v>
      </c>
      <c r="EY54" s="92" t="s">
        <v>408</v>
      </c>
      <c r="EZ54" s="92" t="s">
        <v>409</v>
      </c>
      <c r="FA54" s="92" t="s">
        <v>408</v>
      </c>
      <c r="FB54" s="92" t="s">
        <v>415</v>
      </c>
      <c r="FC54" s="92" t="s">
        <v>407</v>
      </c>
      <c r="FD54" s="92" t="s">
        <v>409</v>
      </c>
      <c r="FE54" s="92" t="s">
        <v>409</v>
      </c>
      <c r="FF54" s="92" t="s">
        <v>407</v>
      </c>
      <c r="FG54" s="92" t="s">
        <v>412</v>
      </c>
      <c r="FH54" s="92" t="s">
        <v>409</v>
      </c>
      <c r="FI54" s="92" t="s">
        <v>409</v>
      </c>
      <c r="FJ54" s="92" t="s">
        <v>409</v>
      </c>
      <c r="FK54" s="92" t="s">
        <v>413</v>
      </c>
      <c r="FL54" s="92" t="s">
        <v>409</v>
      </c>
      <c r="FM54" s="92" t="s">
        <v>416</v>
      </c>
      <c r="FN54" s="92" t="s">
        <v>407</v>
      </c>
      <c r="FO54" s="92" t="s">
        <v>408</v>
      </c>
      <c r="FP54" s="92" t="s">
        <v>415</v>
      </c>
      <c r="FQ54" s="92" t="s">
        <v>407</v>
      </c>
      <c r="FR54" s="92" t="s">
        <v>408</v>
      </c>
      <c r="FS54" s="92" t="s">
        <v>408</v>
      </c>
      <c r="FT54" s="92" t="s">
        <v>409</v>
      </c>
      <c r="FU54" s="92" t="s">
        <v>409</v>
      </c>
      <c r="FV54" s="92" t="s">
        <v>407</v>
      </c>
      <c r="FW54" s="92" t="s">
        <v>408</v>
      </c>
      <c r="FX54" s="92" t="s">
        <v>366</v>
      </c>
      <c r="FY54" s="92" t="s">
        <v>409</v>
      </c>
      <c r="FZ54" s="92" t="s">
        <v>409</v>
      </c>
      <c r="GA54" s="92" t="s">
        <v>409</v>
      </c>
      <c r="GB54" s="92" t="s">
        <v>409</v>
      </c>
      <c r="GC54" s="92" t="s">
        <v>409</v>
      </c>
      <c r="GD54" s="92" t="s">
        <v>409</v>
      </c>
      <c r="GE54" s="92" t="s">
        <v>409</v>
      </c>
      <c r="GF54" s="92" t="s">
        <v>407</v>
      </c>
      <c r="GG54" s="92" t="s">
        <v>407</v>
      </c>
      <c r="GH54" s="92" t="s">
        <v>408</v>
      </c>
      <c r="GI54" s="92" t="s">
        <v>409</v>
      </c>
      <c r="GJ54" s="92" t="s">
        <v>409</v>
      </c>
      <c r="GK54" s="92" t="s">
        <v>412</v>
      </c>
      <c r="GL54" s="92" t="s">
        <v>408</v>
      </c>
      <c r="GM54" s="92" t="s">
        <v>409</v>
      </c>
      <c r="GN54" s="92" t="s">
        <v>409</v>
      </c>
      <c r="GO54" s="92" t="s">
        <v>407</v>
      </c>
      <c r="GP54" s="92" t="s">
        <v>409</v>
      </c>
      <c r="GQ54" s="92" t="s">
        <v>409</v>
      </c>
      <c r="GR54" s="92" t="s">
        <v>409</v>
      </c>
      <c r="GS54" s="92" t="s">
        <v>407</v>
      </c>
      <c r="GT54" s="92" t="s">
        <v>409</v>
      </c>
      <c r="GU54" s="92" t="s">
        <v>409</v>
      </c>
      <c r="GV54" s="92" t="s">
        <v>407</v>
      </c>
      <c r="GW54" s="92" t="s">
        <v>409</v>
      </c>
      <c r="GX54" s="92" t="s">
        <v>408</v>
      </c>
      <c r="GY54" s="92" t="s">
        <v>409</v>
      </c>
      <c r="GZ54" s="92" t="s">
        <v>409</v>
      </c>
      <c r="HA54" s="92" t="s">
        <v>407</v>
      </c>
      <c r="HB54" s="92" t="s">
        <v>366</v>
      </c>
      <c r="HC54" s="92" t="s">
        <v>407</v>
      </c>
      <c r="HD54" s="92" t="s">
        <v>409</v>
      </c>
      <c r="HE54" s="92" t="s">
        <v>407</v>
      </c>
      <c r="HF54" s="92" t="s">
        <v>407</v>
      </c>
      <c r="HG54" s="92" t="s">
        <v>408</v>
      </c>
      <c r="HH54" s="92" t="s">
        <v>409</v>
      </c>
      <c r="HI54" s="92" t="s">
        <v>407</v>
      </c>
      <c r="HJ54" s="92" t="s">
        <v>408</v>
      </c>
      <c r="HK54" s="92" t="s">
        <v>409</v>
      </c>
      <c r="HL54" s="92" t="s">
        <v>409</v>
      </c>
      <c r="HM54" s="92" t="s">
        <v>407</v>
      </c>
      <c r="HN54" s="92" t="s">
        <v>411</v>
      </c>
      <c r="HO54" s="92" t="s">
        <v>408</v>
      </c>
      <c r="HP54" s="92" t="s">
        <v>407</v>
      </c>
      <c r="HQ54" s="92" t="s">
        <v>409</v>
      </c>
      <c r="HR54" s="34">
        <v>99.51</v>
      </c>
      <c r="HS54" s="34">
        <v>0.49</v>
      </c>
      <c r="HT54" s="27" t="s">
        <v>392</v>
      </c>
      <c r="HU54" s="27" t="s">
        <v>392</v>
      </c>
      <c r="HV54" s="29">
        <v>0</v>
      </c>
      <c r="HW54" s="29">
        <v>0</v>
      </c>
      <c r="HX54" s="29">
        <v>0</v>
      </c>
      <c r="HY54" s="29">
        <v>0</v>
      </c>
      <c r="HZ54" s="32"/>
    </row>
    <row r="55" spans="1:234" ht="15" customHeight="1">
      <c r="A55" s="90" t="s">
        <v>403</v>
      </c>
      <c r="B55" s="29">
        <v>24003366</v>
      </c>
      <c r="C55" s="30">
        <v>87.76</v>
      </c>
      <c r="D55" s="30"/>
      <c r="E55" s="33"/>
      <c r="F55" s="36"/>
      <c r="G55" s="28"/>
      <c r="H55" s="28"/>
      <c r="I55" s="71"/>
      <c r="J55" s="60"/>
      <c r="K55" s="53"/>
      <c r="L55" s="53"/>
      <c r="M55" s="35"/>
      <c r="N55" s="92"/>
      <c r="O55" s="92"/>
      <c r="P55" s="92"/>
      <c r="Q55" s="92"/>
      <c r="R55" s="92"/>
      <c r="S55" s="92"/>
      <c r="T55" s="135"/>
      <c r="U55" s="92"/>
      <c r="V55" s="93"/>
      <c r="W55" s="92"/>
      <c r="X55" s="127"/>
      <c r="Y55" s="93"/>
      <c r="Z55" s="128"/>
      <c r="AA55" s="92"/>
      <c r="AB55" s="128"/>
      <c r="AC55" s="127"/>
      <c r="AD55" s="127"/>
      <c r="AE55" s="92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2" t="s">
        <v>407</v>
      </c>
      <c r="AY55" s="92" t="s">
        <v>407</v>
      </c>
      <c r="AZ55" s="92" t="s">
        <v>408</v>
      </c>
      <c r="BA55" s="92" t="s">
        <v>409</v>
      </c>
      <c r="BB55" s="92" t="s">
        <v>408</v>
      </c>
      <c r="BC55" s="92" t="s">
        <v>407</v>
      </c>
      <c r="BD55" s="92" t="s">
        <v>408</v>
      </c>
      <c r="BE55" s="92" t="s">
        <v>408</v>
      </c>
      <c r="BF55" s="92" t="s">
        <v>409</v>
      </c>
      <c r="BG55" s="92" t="s">
        <v>409</v>
      </c>
      <c r="BH55" s="92" t="s">
        <v>407</v>
      </c>
      <c r="BI55" s="92" t="s">
        <v>409</v>
      </c>
      <c r="BJ55" s="92" t="s">
        <v>409</v>
      </c>
      <c r="BK55" s="92" t="s">
        <v>409</v>
      </c>
      <c r="BL55" s="92" t="s">
        <v>409</v>
      </c>
      <c r="BM55" s="92" t="s">
        <v>409</v>
      </c>
      <c r="BN55" s="92" t="s">
        <v>407</v>
      </c>
      <c r="BO55" s="92" t="s">
        <v>366</v>
      </c>
      <c r="BP55" s="92" t="s">
        <v>407</v>
      </c>
      <c r="BQ55" s="92" t="s">
        <v>409</v>
      </c>
      <c r="BR55" s="92" t="s">
        <v>408</v>
      </c>
      <c r="BS55" s="92" t="s">
        <v>407</v>
      </c>
      <c r="BT55" s="92" t="s">
        <v>408</v>
      </c>
      <c r="BU55" s="92" t="s">
        <v>366</v>
      </c>
      <c r="BV55" s="92" t="s">
        <v>407</v>
      </c>
      <c r="BW55" s="92" t="s">
        <v>408</v>
      </c>
      <c r="BX55" s="92" t="s">
        <v>366</v>
      </c>
      <c r="BY55" s="92" t="s">
        <v>409</v>
      </c>
      <c r="BZ55" s="92" t="s">
        <v>409</v>
      </c>
      <c r="CA55" s="92" t="s">
        <v>408</v>
      </c>
      <c r="CB55" s="92" t="s">
        <v>407</v>
      </c>
      <c r="CC55" s="92" t="s">
        <v>409</v>
      </c>
      <c r="CD55" s="92" t="s">
        <v>409</v>
      </c>
      <c r="CE55" s="92" t="s">
        <v>407</v>
      </c>
      <c r="CF55" s="92" t="s">
        <v>409</v>
      </c>
      <c r="CG55" s="92" t="s">
        <v>408</v>
      </c>
      <c r="CH55" s="92" t="s">
        <v>408</v>
      </c>
      <c r="CI55" s="92" t="s">
        <v>366</v>
      </c>
      <c r="CJ55" s="92" t="s">
        <v>407</v>
      </c>
      <c r="CK55" s="92" t="s">
        <v>408</v>
      </c>
      <c r="CL55" s="92" t="s">
        <v>408</v>
      </c>
      <c r="CM55" s="92" t="s">
        <v>409</v>
      </c>
      <c r="CN55" s="92" t="s">
        <v>407</v>
      </c>
      <c r="CO55" s="92" t="s">
        <v>407</v>
      </c>
      <c r="CP55" s="92" t="s">
        <v>407</v>
      </c>
      <c r="CQ55" s="92" t="s">
        <v>408</v>
      </c>
      <c r="CR55" s="92" t="s">
        <v>409</v>
      </c>
      <c r="CS55" s="92" t="s">
        <v>410</v>
      </c>
      <c r="CT55" s="92" t="s">
        <v>407</v>
      </c>
      <c r="CU55" s="92" t="s">
        <v>408</v>
      </c>
      <c r="CV55" s="92" t="s">
        <v>407</v>
      </c>
      <c r="CW55" s="92" t="s">
        <v>409</v>
      </c>
      <c r="CX55" s="92" t="s">
        <v>408</v>
      </c>
      <c r="CY55" s="92" t="s">
        <v>409</v>
      </c>
      <c r="CZ55" s="92" t="s">
        <v>409</v>
      </c>
      <c r="DA55" s="92" t="s">
        <v>411</v>
      </c>
      <c r="DB55" s="92" t="s">
        <v>409</v>
      </c>
      <c r="DC55" s="92" t="s">
        <v>409</v>
      </c>
      <c r="DD55" s="92" t="s">
        <v>409</v>
      </c>
      <c r="DE55" s="92">
        <v>1.357E-2</v>
      </c>
      <c r="DF55" s="92" t="s">
        <v>409</v>
      </c>
      <c r="DG55" s="92" t="s">
        <v>407</v>
      </c>
      <c r="DH55" s="92" t="s">
        <v>407</v>
      </c>
      <c r="DI55" s="92" t="s">
        <v>409</v>
      </c>
      <c r="DJ55" s="92" t="s">
        <v>407</v>
      </c>
      <c r="DK55" s="92" t="s">
        <v>407</v>
      </c>
      <c r="DL55" s="92" t="s">
        <v>407</v>
      </c>
      <c r="DM55" s="92" t="s">
        <v>409</v>
      </c>
      <c r="DN55" s="92" t="s">
        <v>409</v>
      </c>
      <c r="DO55" s="92" t="s">
        <v>409</v>
      </c>
      <c r="DP55" s="92" t="s">
        <v>409</v>
      </c>
      <c r="DQ55" s="92" t="s">
        <v>412</v>
      </c>
      <c r="DR55" s="92" t="s">
        <v>408</v>
      </c>
      <c r="DS55" s="92" t="s">
        <v>413</v>
      </c>
      <c r="DT55" s="92" t="s">
        <v>355</v>
      </c>
      <c r="DU55" s="92" t="s">
        <v>413</v>
      </c>
      <c r="DV55" s="92" t="s">
        <v>408</v>
      </c>
      <c r="DW55" s="92" t="s">
        <v>409</v>
      </c>
      <c r="DX55" s="92" t="s">
        <v>408</v>
      </c>
      <c r="DY55" s="92" t="s">
        <v>409</v>
      </c>
      <c r="DZ55" s="92" t="s">
        <v>409</v>
      </c>
      <c r="EA55" s="92" t="s">
        <v>408</v>
      </c>
      <c r="EB55" s="92" t="s">
        <v>408</v>
      </c>
      <c r="EC55" s="92" t="s">
        <v>409</v>
      </c>
      <c r="ED55" s="92" t="s">
        <v>409</v>
      </c>
      <c r="EE55" s="92" t="s">
        <v>407</v>
      </c>
      <c r="EF55" s="92" t="s">
        <v>409</v>
      </c>
      <c r="EG55" s="92" t="s">
        <v>408</v>
      </c>
      <c r="EH55" s="92" t="s">
        <v>366</v>
      </c>
      <c r="EI55" s="92" t="s">
        <v>407</v>
      </c>
      <c r="EJ55" s="92" t="s">
        <v>407</v>
      </c>
      <c r="EK55" s="92" t="s">
        <v>409</v>
      </c>
      <c r="EL55" s="92" t="s">
        <v>407</v>
      </c>
      <c r="EM55" s="92">
        <v>3.0609999999999999E-3</v>
      </c>
      <c r="EN55" s="92" t="s">
        <v>408</v>
      </c>
      <c r="EO55" s="92" t="s">
        <v>407</v>
      </c>
      <c r="EP55" s="92" t="s">
        <v>409</v>
      </c>
      <c r="EQ55" s="92" t="s">
        <v>414</v>
      </c>
      <c r="ER55" s="92" t="s">
        <v>407</v>
      </c>
      <c r="ES55" s="92" t="s">
        <v>407</v>
      </c>
      <c r="ET55" s="92" t="s">
        <v>411</v>
      </c>
      <c r="EU55" s="92" t="s">
        <v>408</v>
      </c>
      <c r="EV55" s="92" t="s">
        <v>407</v>
      </c>
      <c r="EW55" s="92" t="s">
        <v>407</v>
      </c>
      <c r="EX55" s="92" t="s">
        <v>411</v>
      </c>
      <c r="EY55" s="92" t="s">
        <v>408</v>
      </c>
      <c r="EZ55" s="92" t="s">
        <v>409</v>
      </c>
      <c r="FA55" s="92" t="s">
        <v>408</v>
      </c>
      <c r="FB55" s="92" t="s">
        <v>415</v>
      </c>
      <c r="FC55" s="92" t="s">
        <v>407</v>
      </c>
      <c r="FD55" s="92" t="s">
        <v>409</v>
      </c>
      <c r="FE55" s="92" t="s">
        <v>409</v>
      </c>
      <c r="FF55" s="92" t="s">
        <v>407</v>
      </c>
      <c r="FG55" s="92" t="s">
        <v>412</v>
      </c>
      <c r="FH55" s="92" t="s">
        <v>409</v>
      </c>
      <c r="FI55" s="92" t="s">
        <v>409</v>
      </c>
      <c r="FJ55" s="92" t="s">
        <v>409</v>
      </c>
      <c r="FK55" s="92" t="s">
        <v>413</v>
      </c>
      <c r="FL55" s="92" t="s">
        <v>409</v>
      </c>
      <c r="FM55" s="92" t="s">
        <v>416</v>
      </c>
      <c r="FN55" s="92" t="s">
        <v>407</v>
      </c>
      <c r="FO55" s="92" t="s">
        <v>408</v>
      </c>
      <c r="FP55" s="92" t="s">
        <v>415</v>
      </c>
      <c r="FQ55" s="92" t="s">
        <v>407</v>
      </c>
      <c r="FR55" s="92" t="s">
        <v>408</v>
      </c>
      <c r="FS55" s="92" t="s">
        <v>408</v>
      </c>
      <c r="FT55" s="92" t="s">
        <v>409</v>
      </c>
      <c r="FU55" s="92" t="s">
        <v>409</v>
      </c>
      <c r="FV55" s="92" t="s">
        <v>407</v>
      </c>
      <c r="FW55" s="92" t="s">
        <v>408</v>
      </c>
      <c r="FX55" s="92" t="s">
        <v>366</v>
      </c>
      <c r="FY55" s="92" t="s">
        <v>409</v>
      </c>
      <c r="FZ55" s="92" t="s">
        <v>409</v>
      </c>
      <c r="GA55" s="92" t="s">
        <v>409</v>
      </c>
      <c r="GB55" s="92" t="s">
        <v>409</v>
      </c>
      <c r="GC55" s="92" t="s">
        <v>409</v>
      </c>
      <c r="GD55" s="92" t="s">
        <v>409</v>
      </c>
      <c r="GE55" s="92" t="s">
        <v>409</v>
      </c>
      <c r="GF55" s="92" t="s">
        <v>407</v>
      </c>
      <c r="GG55" s="92" t="s">
        <v>407</v>
      </c>
      <c r="GH55" s="92" t="s">
        <v>408</v>
      </c>
      <c r="GI55" s="92" t="s">
        <v>409</v>
      </c>
      <c r="GJ55" s="92" t="s">
        <v>409</v>
      </c>
      <c r="GK55" s="92" t="s">
        <v>412</v>
      </c>
      <c r="GL55" s="92" t="s">
        <v>408</v>
      </c>
      <c r="GM55" s="92" t="s">
        <v>409</v>
      </c>
      <c r="GN55" s="92" t="s">
        <v>409</v>
      </c>
      <c r="GO55" s="92" t="s">
        <v>407</v>
      </c>
      <c r="GP55" s="92" t="s">
        <v>409</v>
      </c>
      <c r="GQ55" s="92" t="s">
        <v>409</v>
      </c>
      <c r="GR55" s="92" t="s">
        <v>409</v>
      </c>
      <c r="GS55" s="92" t="s">
        <v>407</v>
      </c>
      <c r="GT55" s="92" t="s">
        <v>409</v>
      </c>
      <c r="GU55" s="92" t="s">
        <v>409</v>
      </c>
      <c r="GV55" s="92" t="s">
        <v>407</v>
      </c>
      <c r="GW55" s="92" t="s">
        <v>409</v>
      </c>
      <c r="GX55" s="92" t="s">
        <v>408</v>
      </c>
      <c r="GY55" s="92" t="s">
        <v>409</v>
      </c>
      <c r="GZ55" s="92" t="s">
        <v>409</v>
      </c>
      <c r="HA55" s="92" t="s">
        <v>407</v>
      </c>
      <c r="HB55" s="92" t="s">
        <v>366</v>
      </c>
      <c r="HC55" s="92" t="s">
        <v>407</v>
      </c>
      <c r="HD55" s="92" t="s">
        <v>409</v>
      </c>
      <c r="HE55" s="92" t="s">
        <v>407</v>
      </c>
      <c r="HF55" s="92" t="s">
        <v>407</v>
      </c>
      <c r="HG55" s="92" t="s">
        <v>408</v>
      </c>
      <c r="HH55" s="92" t="s">
        <v>409</v>
      </c>
      <c r="HI55" s="92" t="s">
        <v>407</v>
      </c>
      <c r="HJ55" s="92" t="s">
        <v>408</v>
      </c>
      <c r="HK55" s="92" t="s">
        <v>409</v>
      </c>
      <c r="HL55" s="92" t="s">
        <v>409</v>
      </c>
      <c r="HM55" s="92" t="s">
        <v>407</v>
      </c>
      <c r="HN55" s="92" t="s">
        <v>411</v>
      </c>
      <c r="HO55" s="92" t="s">
        <v>408</v>
      </c>
      <c r="HP55" s="92" t="s">
        <v>407</v>
      </c>
      <c r="HQ55" s="92" t="s">
        <v>409</v>
      </c>
      <c r="HR55" s="34">
        <v>99.75</v>
      </c>
      <c r="HS55" s="34">
        <v>0.25</v>
      </c>
      <c r="HT55" s="27" t="s">
        <v>392</v>
      </c>
      <c r="HU55" s="27" t="s">
        <v>392</v>
      </c>
      <c r="HV55" s="29">
        <v>0</v>
      </c>
      <c r="HW55" s="29">
        <v>0</v>
      </c>
      <c r="HX55" s="29">
        <v>0</v>
      </c>
      <c r="HY55" s="29">
        <v>0</v>
      </c>
      <c r="HZ55" s="29"/>
    </row>
    <row r="56" spans="1:234" ht="15" customHeight="1">
      <c r="A56" s="90" t="s">
        <v>401</v>
      </c>
      <c r="B56" s="29">
        <v>24003863</v>
      </c>
      <c r="C56" s="30">
        <v>89.25</v>
      </c>
      <c r="D56" s="27"/>
      <c r="E56" s="28"/>
      <c r="F56" s="37"/>
      <c r="G56" s="34"/>
      <c r="H56" s="28" t="s">
        <v>352</v>
      </c>
      <c r="I56" s="71">
        <v>0.13589999999999999</v>
      </c>
      <c r="J56" s="60">
        <v>1.248E-3</v>
      </c>
      <c r="K56" s="53">
        <v>2.0400000000000001E-2</v>
      </c>
      <c r="L56" s="53">
        <v>8.6359999999999992</v>
      </c>
      <c r="M56" s="35"/>
      <c r="N56" s="92"/>
      <c r="O56" s="91"/>
      <c r="P56" s="91"/>
      <c r="Q56" s="92"/>
      <c r="R56" s="92"/>
      <c r="S56" s="92"/>
      <c r="T56" s="92"/>
      <c r="U56" s="92"/>
      <c r="V56" s="92"/>
      <c r="W56" s="92"/>
      <c r="X56" s="127"/>
      <c r="Y56" s="92"/>
      <c r="Z56" s="128"/>
      <c r="AA56" s="92"/>
      <c r="AB56" s="92"/>
      <c r="AC56" s="127"/>
      <c r="AD56" s="127"/>
      <c r="AE56" s="92"/>
      <c r="AF56" s="92"/>
      <c r="AG56" s="92"/>
      <c r="AH56" s="92"/>
      <c r="AI56" s="92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1"/>
      <c r="CY56" s="91"/>
      <c r="CZ56" s="91"/>
      <c r="DA56" s="91"/>
      <c r="DB56" s="91"/>
      <c r="DC56" s="91"/>
      <c r="DD56" s="91"/>
      <c r="DE56" s="91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91"/>
      <c r="DQ56" s="91"/>
      <c r="DR56" s="91"/>
      <c r="DS56" s="91"/>
      <c r="DT56" s="91"/>
      <c r="DU56" s="91"/>
      <c r="DV56" s="91"/>
      <c r="DW56" s="91"/>
      <c r="DX56" s="91"/>
      <c r="DY56" s="91"/>
      <c r="DZ56" s="91"/>
      <c r="EA56" s="91"/>
      <c r="EB56" s="91"/>
      <c r="EC56" s="91"/>
      <c r="ED56" s="91"/>
      <c r="EE56" s="91"/>
      <c r="EF56" s="91"/>
      <c r="EG56" s="91"/>
      <c r="EH56" s="91"/>
      <c r="EI56" s="91"/>
      <c r="EJ56" s="91"/>
      <c r="EK56" s="91"/>
      <c r="EL56" s="91"/>
      <c r="EM56" s="91"/>
      <c r="EN56" s="91"/>
      <c r="EO56" s="91"/>
      <c r="EP56" s="91"/>
      <c r="EQ56" s="91"/>
      <c r="ER56" s="91"/>
      <c r="ES56" s="91"/>
      <c r="ET56" s="91"/>
      <c r="EU56" s="91"/>
      <c r="EV56" s="91"/>
      <c r="EW56" s="91"/>
      <c r="EX56" s="91"/>
      <c r="EY56" s="91"/>
      <c r="EZ56" s="91"/>
      <c r="FA56" s="91"/>
      <c r="FB56" s="91"/>
      <c r="FC56" s="91"/>
      <c r="FD56" s="91"/>
      <c r="FE56" s="91"/>
      <c r="FF56" s="91"/>
      <c r="FG56" s="91"/>
      <c r="FH56" s="91"/>
      <c r="FI56" s="91"/>
      <c r="FJ56" s="91"/>
      <c r="FK56" s="91"/>
      <c r="FL56" s="91"/>
      <c r="FM56" s="91"/>
      <c r="FN56" s="91"/>
      <c r="FO56" s="91"/>
      <c r="FP56" s="91"/>
      <c r="FQ56" s="91"/>
      <c r="FR56" s="91"/>
      <c r="FS56" s="91"/>
      <c r="FT56" s="91"/>
      <c r="FU56" s="91"/>
      <c r="FV56" s="91"/>
      <c r="FW56" s="91"/>
      <c r="FX56" s="91"/>
      <c r="FY56" s="91"/>
      <c r="FZ56" s="91"/>
      <c r="GA56" s="91"/>
      <c r="GB56" s="91"/>
      <c r="GC56" s="91"/>
      <c r="GD56" s="91"/>
      <c r="GE56" s="91"/>
      <c r="GF56" s="91"/>
      <c r="GG56" s="91"/>
      <c r="GH56" s="91"/>
      <c r="GI56" s="91"/>
      <c r="GJ56" s="91"/>
      <c r="GK56" s="91"/>
      <c r="GL56" s="91"/>
      <c r="GM56" s="91"/>
      <c r="GN56" s="91"/>
      <c r="GO56" s="91"/>
      <c r="GP56" s="91"/>
      <c r="GQ56" s="91"/>
      <c r="GR56" s="91"/>
      <c r="GS56" s="91"/>
      <c r="GT56" s="91"/>
      <c r="GU56" s="91"/>
      <c r="GV56" s="91"/>
      <c r="GW56" s="91"/>
      <c r="GX56" s="91"/>
      <c r="GY56" s="91"/>
      <c r="GZ56" s="91"/>
      <c r="HA56" s="91"/>
      <c r="HB56" s="91"/>
      <c r="HC56" s="91"/>
      <c r="HD56" s="91"/>
      <c r="HE56" s="91"/>
      <c r="HF56" s="91"/>
      <c r="HG56" s="91"/>
      <c r="HH56" s="91"/>
      <c r="HI56" s="91"/>
      <c r="HJ56" s="91"/>
      <c r="HK56" s="91"/>
      <c r="HL56" s="91"/>
      <c r="HM56" s="91"/>
      <c r="HN56" s="91"/>
      <c r="HO56" s="91"/>
      <c r="HP56" s="91"/>
      <c r="HQ56" s="91"/>
      <c r="HR56" s="34"/>
      <c r="HS56" s="34"/>
      <c r="HT56" s="27"/>
      <c r="HU56" s="27"/>
      <c r="HV56" s="27"/>
      <c r="HW56" s="27"/>
      <c r="HX56" s="27"/>
      <c r="HY56" s="27"/>
      <c r="HZ56" s="27"/>
    </row>
    <row r="57" spans="1:234" ht="15" customHeight="1">
      <c r="A57" s="90" t="s">
        <v>391</v>
      </c>
      <c r="B57" s="29">
        <v>24003808</v>
      </c>
      <c r="C57" s="30">
        <v>88.31</v>
      </c>
      <c r="D57" s="27"/>
      <c r="E57" s="28"/>
      <c r="F57" s="37"/>
      <c r="G57" s="34"/>
      <c r="H57" s="28"/>
      <c r="I57" s="28"/>
      <c r="J57" s="36"/>
      <c r="K57" s="28"/>
      <c r="L57" s="28"/>
      <c r="M57" s="28" t="s">
        <v>393</v>
      </c>
      <c r="N57" s="92" t="s">
        <v>393</v>
      </c>
      <c r="O57" s="92" t="s">
        <v>394</v>
      </c>
      <c r="P57" s="92" t="s">
        <v>394</v>
      </c>
      <c r="Q57" s="92" t="s">
        <v>395</v>
      </c>
      <c r="R57" s="92" t="s">
        <v>396</v>
      </c>
      <c r="S57" s="92" t="s">
        <v>395</v>
      </c>
      <c r="T57" s="135">
        <v>0</v>
      </c>
      <c r="U57" s="92" t="s">
        <v>397</v>
      </c>
      <c r="V57" s="92" t="s">
        <v>398</v>
      </c>
      <c r="W57" s="92" t="s">
        <v>399</v>
      </c>
      <c r="X57" s="92" t="s">
        <v>397</v>
      </c>
      <c r="Y57" s="135">
        <v>0</v>
      </c>
      <c r="Z57" s="128">
        <v>9.7929999999999993</v>
      </c>
      <c r="AA57" s="92" t="s">
        <v>397</v>
      </c>
      <c r="AB57" s="128">
        <v>9.7119999999999997</v>
      </c>
      <c r="AC57" s="127">
        <v>41.47</v>
      </c>
      <c r="AD57" s="127">
        <v>32.17</v>
      </c>
      <c r="AE57" s="92" t="s">
        <v>400</v>
      </c>
      <c r="AF57" s="92" t="s">
        <v>397</v>
      </c>
      <c r="AG57" s="92" t="s">
        <v>397</v>
      </c>
      <c r="AH57" s="92" t="s">
        <v>397</v>
      </c>
      <c r="AI57" s="92" t="s">
        <v>397</v>
      </c>
      <c r="AJ57" s="92" t="s">
        <v>397</v>
      </c>
      <c r="AK57" s="92" t="s">
        <v>397</v>
      </c>
      <c r="AL57" s="92" t="s">
        <v>397</v>
      </c>
      <c r="AM57" s="92" t="s">
        <v>397</v>
      </c>
      <c r="AN57" s="92" t="s">
        <v>397</v>
      </c>
      <c r="AO57" s="92" t="s">
        <v>397</v>
      </c>
      <c r="AP57" s="92" t="s">
        <v>397</v>
      </c>
      <c r="AQ57" s="92" t="s">
        <v>397</v>
      </c>
      <c r="AR57" s="92" t="s">
        <v>397</v>
      </c>
      <c r="AS57" s="92" t="s">
        <v>397</v>
      </c>
      <c r="AT57" s="92" t="s">
        <v>397</v>
      </c>
      <c r="AU57" s="92" t="s">
        <v>397</v>
      </c>
      <c r="AV57" s="92" t="s">
        <v>397</v>
      </c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134"/>
      <c r="BL57" s="134"/>
      <c r="BM57" s="134"/>
      <c r="BN57" s="134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1"/>
      <c r="CA57" s="91"/>
      <c r="CB57" s="91"/>
      <c r="CC57" s="9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  <c r="CP57" s="91"/>
      <c r="CQ57" s="91"/>
      <c r="CR57" s="91"/>
      <c r="CS57" s="91"/>
      <c r="CT57" s="91"/>
      <c r="CU57" s="91"/>
      <c r="CV57" s="91"/>
      <c r="CW57" s="91"/>
      <c r="CX57" s="91"/>
      <c r="CY57" s="91"/>
      <c r="CZ57" s="91"/>
      <c r="DA57" s="91"/>
      <c r="DB57" s="91"/>
      <c r="DC57" s="91"/>
      <c r="DD57" s="91"/>
      <c r="DE57" s="91"/>
      <c r="DF57" s="91"/>
      <c r="DG57" s="91"/>
      <c r="DH57" s="91"/>
      <c r="DI57" s="91"/>
      <c r="DJ57" s="91"/>
      <c r="DK57" s="91"/>
      <c r="DL57" s="91"/>
      <c r="DM57" s="91"/>
      <c r="DN57" s="91"/>
      <c r="DO57" s="91"/>
      <c r="DP57" s="91"/>
      <c r="DQ57" s="91"/>
      <c r="DR57" s="91"/>
      <c r="DS57" s="91"/>
      <c r="DT57" s="91"/>
      <c r="DU57" s="91"/>
      <c r="DV57" s="91"/>
      <c r="DW57" s="91"/>
      <c r="DX57" s="91"/>
      <c r="DY57" s="91"/>
      <c r="DZ57" s="91"/>
      <c r="EA57" s="91"/>
      <c r="EB57" s="91"/>
      <c r="EC57" s="91"/>
      <c r="ED57" s="91"/>
      <c r="EE57" s="91"/>
      <c r="EF57" s="91"/>
      <c r="EG57" s="91"/>
      <c r="EH57" s="91"/>
      <c r="EI57" s="91"/>
      <c r="EJ57" s="91"/>
      <c r="EK57" s="91"/>
      <c r="EL57" s="91"/>
      <c r="EM57" s="91"/>
      <c r="EN57" s="91"/>
      <c r="EO57" s="91"/>
      <c r="EP57" s="91"/>
      <c r="EQ57" s="91"/>
      <c r="ER57" s="91"/>
      <c r="ES57" s="91"/>
      <c r="ET57" s="91"/>
      <c r="EU57" s="91"/>
      <c r="EV57" s="91"/>
      <c r="EW57" s="91"/>
      <c r="EX57" s="91"/>
      <c r="EY57" s="91"/>
      <c r="EZ57" s="91"/>
      <c r="FA57" s="91"/>
      <c r="FB57" s="91"/>
      <c r="FC57" s="91"/>
      <c r="FD57" s="91"/>
      <c r="FE57" s="91"/>
      <c r="FF57" s="91"/>
      <c r="FG57" s="91"/>
      <c r="FH57" s="91"/>
      <c r="FI57" s="91"/>
      <c r="FJ57" s="91"/>
      <c r="FK57" s="91"/>
      <c r="FL57" s="91"/>
      <c r="FM57" s="91"/>
      <c r="FN57" s="91"/>
      <c r="FO57" s="91"/>
      <c r="FP57" s="91"/>
      <c r="FQ57" s="91"/>
      <c r="FR57" s="91"/>
      <c r="FS57" s="91"/>
      <c r="FT57" s="91"/>
      <c r="FU57" s="91"/>
      <c r="FV57" s="91"/>
      <c r="FW57" s="91"/>
      <c r="FX57" s="91"/>
      <c r="FY57" s="91"/>
      <c r="FZ57" s="91"/>
      <c r="GA57" s="91"/>
      <c r="GB57" s="91"/>
      <c r="GC57" s="91"/>
      <c r="GD57" s="91"/>
      <c r="GE57" s="91"/>
      <c r="GF57" s="91"/>
      <c r="GG57" s="91"/>
      <c r="GH57" s="91"/>
      <c r="GI57" s="91"/>
      <c r="GJ57" s="91"/>
      <c r="GK57" s="91"/>
      <c r="GL57" s="91"/>
      <c r="GM57" s="91"/>
      <c r="GN57" s="91"/>
      <c r="GO57" s="91"/>
      <c r="GP57" s="91"/>
      <c r="GQ57" s="91"/>
      <c r="GR57" s="91"/>
      <c r="GS57" s="91"/>
      <c r="GT57" s="91"/>
      <c r="GU57" s="91"/>
      <c r="GV57" s="91"/>
      <c r="GW57" s="91"/>
      <c r="GX57" s="91"/>
      <c r="GY57" s="91"/>
      <c r="GZ57" s="91"/>
      <c r="HA57" s="91"/>
      <c r="HB57" s="91"/>
      <c r="HC57" s="91"/>
      <c r="HD57" s="91"/>
      <c r="HE57" s="91"/>
      <c r="HF57" s="91"/>
      <c r="HG57" s="91"/>
      <c r="HH57" s="91"/>
      <c r="HI57" s="91"/>
      <c r="HJ57" s="91"/>
      <c r="HK57" s="91"/>
      <c r="HL57" s="91"/>
      <c r="HM57" s="91"/>
      <c r="HN57" s="91"/>
      <c r="HO57" s="91"/>
      <c r="HP57" s="91"/>
      <c r="HQ57" s="91"/>
      <c r="HR57" s="34">
        <v>99.86</v>
      </c>
      <c r="HS57" s="34">
        <v>0.14000000000000001</v>
      </c>
      <c r="HT57" s="27" t="s">
        <v>392</v>
      </c>
      <c r="HU57" s="27" t="s">
        <v>392</v>
      </c>
      <c r="HV57" s="29">
        <v>0</v>
      </c>
      <c r="HW57" s="29">
        <v>0</v>
      </c>
      <c r="HX57" s="29">
        <v>0</v>
      </c>
      <c r="HY57" s="29">
        <v>0</v>
      </c>
      <c r="HZ57" s="32"/>
    </row>
    <row r="58" spans="1:234" ht="15" customHeight="1">
      <c r="A58" s="90" t="s">
        <v>391</v>
      </c>
      <c r="B58" s="29">
        <v>24003619</v>
      </c>
      <c r="C58" s="30">
        <v>87.51</v>
      </c>
      <c r="D58" s="31"/>
      <c r="E58" s="34"/>
      <c r="F58" s="33"/>
      <c r="G58" s="28"/>
      <c r="H58" s="28"/>
      <c r="I58" s="71"/>
      <c r="J58" s="60"/>
      <c r="K58" s="53"/>
      <c r="L58" s="53"/>
      <c r="M58" s="35"/>
      <c r="N58" s="92"/>
      <c r="O58" s="92"/>
      <c r="P58" s="92"/>
      <c r="Q58" s="92"/>
      <c r="R58" s="92"/>
      <c r="S58" s="92"/>
      <c r="T58" s="135"/>
      <c r="U58" s="92"/>
      <c r="V58" s="93"/>
      <c r="W58" s="92"/>
      <c r="X58" s="127"/>
      <c r="Y58" s="93"/>
      <c r="Z58" s="128"/>
      <c r="AA58" s="92"/>
      <c r="AB58" s="128"/>
      <c r="AC58" s="127"/>
      <c r="AD58" s="127"/>
      <c r="AE58" s="92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2" t="s">
        <v>407</v>
      </c>
      <c r="AY58" s="92" t="s">
        <v>407</v>
      </c>
      <c r="AZ58" s="92" t="s">
        <v>408</v>
      </c>
      <c r="BA58" s="92" t="s">
        <v>409</v>
      </c>
      <c r="BB58" s="92" t="s">
        <v>408</v>
      </c>
      <c r="BC58" s="92" t="s">
        <v>407</v>
      </c>
      <c r="BD58" s="92" t="s">
        <v>408</v>
      </c>
      <c r="BE58" s="92" t="s">
        <v>408</v>
      </c>
      <c r="BF58" s="92" t="s">
        <v>409</v>
      </c>
      <c r="BG58" s="92" t="s">
        <v>409</v>
      </c>
      <c r="BH58" s="92" t="s">
        <v>407</v>
      </c>
      <c r="BI58" s="92" t="s">
        <v>409</v>
      </c>
      <c r="BJ58" s="92" t="s">
        <v>409</v>
      </c>
      <c r="BK58" s="92" t="s">
        <v>409</v>
      </c>
      <c r="BL58" s="92" t="s">
        <v>409</v>
      </c>
      <c r="BM58" s="92" t="s">
        <v>409</v>
      </c>
      <c r="BN58" s="92" t="s">
        <v>407</v>
      </c>
      <c r="BO58" s="92" t="s">
        <v>366</v>
      </c>
      <c r="BP58" s="92" t="s">
        <v>407</v>
      </c>
      <c r="BQ58" s="92" t="s">
        <v>409</v>
      </c>
      <c r="BR58" s="92" t="s">
        <v>408</v>
      </c>
      <c r="BS58" s="92" t="s">
        <v>407</v>
      </c>
      <c r="BT58" s="92" t="s">
        <v>408</v>
      </c>
      <c r="BU58" s="92" t="s">
        <v>366</v>
      </c>
      <c r="BV58" s="92" t="s">
        <v>407</v>
      </c>
      <c r="BW58" s="92" t="s">
        <v>408</v>
      </c>
      <c r="BX58" s="92">
        <v>1.023E-2</v>
      </c>
      <c r="BY58" s="92" t="s">
        <v>409</v>
      </c>
      <c r="BZ58" s="92" t="s">
        <v>409</v>
      </c>
      <c r="CA58" s="92" t="s">
        <v>408</v>
      </c>
      <c r="CB58" s="92" t="s">
        <v>407</v>
      </c>
      <c r="CC58" s="92" t="s">
        <v>409</v>
      </c>
      <c r="CD58" s="92" t="s">
        <v>409</v>
      </c>
      <c r="CE58" s="92" t="s">
        <v>407</v>
      </c>
      <c r="CF58" s="92" t="s">
        <v>409</v>
      </c>
      <c r="CG58" s="92" t="s">
        <v>408</v>
      </c>
      <c r="CH58" s="92" t="s">
        <v>408</v>
      </c>
      <c r="CI58" s="92" t="s">
        <v>366</v>
      </c>
      <c r="CJ58" s="92" t="s">
        <v>407</v>
      </c>
      <c r="CK58" s="92" t="s">
        <v>408</v>
      </c>
      <c r="CL58" s="92" t="s">
        <v>408</v>
      </c>
      <c r="CM58" s="92" t="s">
        <v>409</v>
      </c>
      <c r="CN58" s="92" t="s">
        <v>407</v>
      </c>
      <c r="CO58" s="92" t="s">
        <v>407</v>
      </c>
      <c r="CP58" s="92" t="s">
        <v>407</v>
      </c>
      <c r="CQ58" s="92" t="s">
        <v>408</v>
      </c>
      <c r="CR58" s="92" t="s">
        <v>409</v>
      </c>
      <c r="CS58" s="92" t="s">
        <v>410</v>
      </c>
      <c r="CT58" s="92" t="s">
        <v>407</v>
      </c>
      <c r="CU58" s="92" t="s">
        <v>408</v>
      </c>
      <c r="CV58" s="92" t="s">
        <v>407</v>
      </c>
      <c r="CW58" s="92" t="s">
        <v>409</v>
      </c>
      <c r="CX58" s="92" t="s">
        <v>408</v>
      </c>
      <c r="CY58" s="92" t="s">
        <v>409</v>
      </c>
      <c r="CZ58" s="92" t="s">
        <v>409</v>
      </c>
      <c r="DA58" s="92" t="s">
        <v>411</v>
      </c>
      <c r="DB58" s="92" t="s">
        <v>409</v>
      </c>
      <c r="DC58" s="92" t="s">
        <v>409</v>
      </c>
      <c r="DD58" s="92" t="s">
        <v>409</v>
      </c>
      <c r="DE58" s="92" t="s">
        <v>407</v>
      </c>
      <c r="DF58" s="92" t="s">
        <v>409</v>
      </c>
      <c r="DG58" s="92" t="s">
        <v>407</v>
      </c>
      <c r="DH58" s="92" t="s">
        <v>407</v>
      </c>
      <c r="DI58" s="92" t="s">
        <v>409</v>
      </c>
      <c r="DJ58" s="92" t="s">
        <v>407</v>
      </c>
      <c r="DK58" s="92" t="s">
        <v>407</v>
      </c>
      <c r="DL58" s="92" t="s">
        <v>407</v>
      </c>
      <c r="DM58" s="92" t="s">
        <v>409</v>
      </c>
      <c r="DN58" s="92" t="s">
        <v>409</v>
      </c>
      <c r="DO58" s="92" t="s">
        <v>409</v>
      </c>
      <c r="DP58" s="92" t="s">
        <v>409</v>
      </c>
      <c r="DQ58" s="92" t="s">
        <v>412</v>
      </c>
      <c r="DR58" s="92" t="s">
        <v>408</v>
      </c>
      <c r="DS58" s="92" t="s">
        <v>413</v>
      </c>
      <c r="DT58" s="92" t="s">
        <v>355</v>
      </c>
      <c r="DU58" s="92" t="s">
        <v>413</v>
      </c>
      <c r="DV58" s="92" t="s">
        <v>408</v>
      </c>
      <c r="DW58" s="92" t="s">
        <v>409</v>
      </c>
      <c r="DX58" s="92" t="s">
        <v>408</v>
      </c>
      <c r="DY58" s="92" t="s">
        <v>409</v>
      </c>
      <c r="DZ58" s="92" t="s">
        <v>409</v>
      </c>
      <c r="EA58" s="92">
        <v>7.0050000000000001E-2</v>
      </c>
      <c r="EB58" s="92" t="s">
        <v>408</v>
      </c>
      <c r="EC58" s="92">
        <v>5.3600000000000002E-3</v>
      </c>
      <c r="ED58" s="92" t="s">
        <v>409</v>
      </c>
      <c r="EE58" s="92" t="s">
        <v>407</v>
      </c>
      <c r="EF58" s="92" t="s">
        <v>409</v>
      </c>
      <c r="EG58" s="92" t="s">
        <v>408</v>
      </c>
      <c r="EH58" s="92" t="s">
        <v>366</v>
      </c>
      <c r="EI58" s="92" t="s">
        <v>407</v>
      </c>
      <c r="EJ58" s="92" t="s">
        <v>407</v>
      </c>
      <c r="EK58" s="92" t="s">
        <v>409</v>
      </c>
      <c r="EL58" s="92" t="s">
        <v>407</v>
      </c>
      <c r="EM58" s="92" t="s">
        <v>409</v>
      </c>
      <c r="EN58" s="92" t="s">
        <v>408</v>
      </c>
      <c r="EO58" s="92" t="s">
        <v>407</v>
      </c>
      <c r="EP58" s="92" t="s">
        <v>409</v>
      </c>
      <c r="EQ58" s="92" t="s">
        <v>414</v>
      </c>
      <c r="ER58" s="92" t="s">
        <v>407</v>
      </c>
      <c r="ES58" s="92" t="s">
        <v>407</v>
      </c>
      <c r="ET58" s="92" t="s">
        <v>411</v>
      </c>
      <c r="EU58" s="92" t="s">
        <v>408</v>
      </c>
      <c r="EV58" s="92" t="s">
        <v>407</v>
      </c>
      <c r="EW58" s="92" t="s">
        <v>407</v>
      </c>
      <c r="EX58" s="92" t="s">
        <v>411</v>
      </c>
      <c r="EY58" s="92" t="s">
        <v>408</v>
      </c>
      <c r="EZ58" s="92" t="s">
        <v>409</v>
      </c>
      <c r="FA58" s="92" t="s">
        <v>408</v>
      </c>
      <c r="FB58" s="92" t="s">
        <v>415</v>
      </c>
      <c r="FC58" s="92" t="s">
        <v>407</v>
      </c>
      <c r="FD58" s="92" t="s">
        <v>409</v>
      </c>
      <c r="FE58" s="92" t="s">
        <v>409</v>
      </c>
      <c r="FF58" s="92" t="s">
        <v>407</v>
      </c>
      <c r="FG58" s="92" t="s">
        <v>412</v>
      </c>
      <c r="FH58" s="92" t="s">
        <v>409</v>
      </c>
      <c r="FI58" s="92" t="s">
        <v>409</v>
      </c>
      <c r="FJ58" s="92" t="s">
        <v>409</v>
      </c>
      <c r="FK58" s="92" t="s">
        <v>413</v>
      </c>
      <c r="FL58" s="92" t="s">
        <v>409</v>
      </c>
      <c r="FM58" s="92" t="s">
        <v>416</v>
      </c>
      <c r="FN58" s="92" t="s">
        <v>407</v>
      </c>
      <c r="FO58" s="92" t="s">
        <v>408</v>
      </c>
      <c r="FP58" s="92" t="s">
        <v>415</v>
      </c>
      <c r="FQ58" s="92" t="s">
        <v>407</v>
      </c>
      <c r="FR58" s="92" t="s">
        <v>408</v>
      </c>
      <c r="FS58" s="92" t="s">
        <v>408</v>
      </c>
      <c r="FT58" s="92" t="s">
        <v>409</v>
      </c>
      <c r="FU58" s="92" t="s">
        <v>409</v>
      </c>
      <c r="FV58" s="92" t="s">
        <v>407</v>
      </c>
      <c r="FW58" s="92" t="s">
        <v>408</v>
      </c>
      <c r="FX58" s="92" t="s">
        <v>366</v>
      </c>
      <c r="FY58" s="92" t="s">
        <v>409</v>
      </c>
      <c r="FZ58" s="92" t="s">
        <v>409</v>
      </c>
      <c r="GA58" s="92" t="s">
        <v>409</v>
      </c>
      <c r="GB58" s="92" t="s">
        <v>409</v>
      </c>
      <c r="GC58" s="92" t="s">
        <v>409</v>
      </c>
      <c r="GD58" s="92" t="s">
        <v>409</v>
      </c>
      <c r="GE58" s="92" t="s">
        <v>409</v>
      </c>
      <c r="GF58" s="92" t="s">
        <v>407</v>
      </c>
      <c r="GG58" s="92" t="s">
        <v>407</v>
      </c>
      <c r="GH58" s="92" t="s">
        <v>408</v>
      </c>
      <c r="GI58" s="92" t="s">
        <v>409</v>
      </c>
      <c r="GJ58" s="92" t="s">
        <v>409</v>
      </c>
      <c r="GK58" s="92" t="s">
        <v>412</v>
      </c>
      <c r="GL58" s="92" t="s">
        <v>408</v>
      </c>
      <c r="GM58" s="92" t="s">
        <v>409</v>
      </c>
      <c r="GN58" s="92" t="s">
        <v>409</v>
      </c>
      <c r="GO58" s="92" t="s">
        <v>407</v>
      </c>
      <c r="GP58" s="92" t="s">
        <v>409</v>
      </c>
      <c r="GQ58" s="92" t="s">
        <v>409</v>
      </c>
      <c r="GR58" s="92" t="s">
        <v>409</v>
      </c>
      <c r="GS58" s="92" t="s">
        <v>407</v>
      </c>
      <c r="GT58" s="92" t="s">
        <v>409</v>
      </c>
      <c r="GU58" s="92" t="s">
        <v>409</v>
      </c>
      <c r="GV58" s="92">
        <v>1.01E-2</v>
      </c>
      <c r="GW58" s="92" t="s">
        <v>409</v>
      </c>
      <c r="GX58" s="92" t="s">
        <v>408</v>
      </c>
      <c r="GY58" s="92" t="s">
        <v>409</v>
      </c>
      <c r="GZ58" s="92" t="s">
        <v>409</v>
      </c>
      <c r="HA58" s="92" t="s">
        <v>407</v>
      </c>
      <c r="HB58" s="92" t="s">
        <v>366</v>
      </c>
      <c r="HC58" s="92" t="s">
        <v>407</v>
      </c>
      <c r="HD58" s="92" t="s">
        <v>409</v>
      </c>
      <c r="HE58" s="92" t="s">
        <v>407</v>
      </c>
      <c r="HF58" s="92" t="s">
        <v>407</v>
      </c>
      <c r="HG58" s="92" t="s">
        <v>408</v>
      </c>
      <c r="HH58" s="92" t="s">
        <v>409</v>
      </c>
      <c r="HI58" s="92" t="s">
        <v>407</v>
      </c>
      <c r="HJ58" s="92" t="s">
        <v>408</v>
      </c>
      <c r="HK58" s="92" t="s">
        <v>409</v>
      </c>
      <c r="HL58" s="92" t="s">
        <v>409</v>
      </c>
      <c r="HM58" s="92" t="s">
        <v>407</v>
      </c>
      <c r="HN58" s="92" t="s">
        <v>411</v>
      </c>
      <c r="HO58" s="92" t="s">
        <v>408</v>
      </c>
      <c r="HP58" s="92" t="s">
        <v>407</v>
      </c>
      <c r="HQ58" s="92" t="s">
        <v>409</v>
      </c>
      <c r="HR58" s="34"/>
      <c r="HS58" s="34"/>
      <c r="HT58" s="27"/>
      <c r="HU58" s="27"/>
      <c r="HV58" s="27"/>
      <c r="HW58" s="32"/>
      <c r="HX58" s="32"/>
      <c r="HY58" s="30"/>
      <c r="HZ58" s="32"/>
    </row>
    <row r="59" spans="1:234" ht="15" customHeight="1">
      <c r="A59" s="90" t="s">
        <v>391</v>
      </c>
      <c r="B59" s="29">
        <v>24003333</v>
      </c>
      <c r="C59" s="30">
        <v>86.51</v>
      </c>
      <c r="D59" s="27"/>
      <c r="E59" s="36"/>
      <c r="F59" s="34"/>
      <c r="G59" s="28"/>
      <c r="H59" s="28"/>
      <c r="I59" s="71"/>
      <c r="J59" s="60"/>
      <c r="K59" s="53"/>
      <c r="L59" s="53"/>
      <c r="M59" s="28" t="s">
        <v>393</v>
      </c>
      <c r="N59" s="92" t="s">
        <v>393</v>
      </c>
      <c r="O59" s="92" t="s">
        <v>394</v>
      </c>
      <c r="P59" s="92" t="s">
        <v>394</v>
      </c>
      <c r="Q59" s="92" t="s">
        <v>395</v>
      </c>
      <c r="R59" s="92" t="s">
        <v>396</v>
      </c>
      <c r="S59" s="92" t="s">
        <v>395</v>
      </c>
      <c r="T59" s="135">
        <v>0</v>
      </c>
      <c r="U59" s="92" t="s">
        <v>397</v>
      </c>
      <c r="V59" s="92" t="s">
        <v>398</v>
      </c>
      <c r="W59" s="92" t="s">
        <v>399</v>
      </c>
      <c r="X59" s="92" t="s">
        <v>397</v>
      </c>
      <c r="Y59" s="135">
        <v>0</v>
      </c>
      <c r="Z59" s="128" t="s">
        <v>397</v>
      </c>
      <c r="AA59" s="92" t="s">
        <v>397</v>
      </c>
      <c r="AB59" s="128">
        <v>7.6550000000000002</v>
      </c>
      <c r="AC59" s="127">
        <v>146</v>
      </c>
      <c r="AD59" s="127">
        <v>58.29</v>
      </c>
      <c r="AE59" s="92" t="s">
        <v>400</v>
      </c>
      <c r="AF59" s="92" t="s">
        <v>397</v>
      </c>
      <c r="AG59" s="92" t="s">
        <v>397</v>
      </c>
      <c r="AH59" s="92" t="s">
        <v>397</v>
      </c>
      <c r="AI59" s="92" t="s">
        <v>397</v>
      </c>
      <c r="AJ59" s="92" t="s">
        <v>397</v>
      </c>
      <c r="AK59" s="92" t="s">
        <v>397</v>
      </c>
      <c r="AL59" s="92" t="s">
        <v>397</v>
      </c>
      <c r="AM59" s="92" t="s">
        <v>397</v>
      </c>
      <c r="AN59" s="92" t="s">
        <v>397</v>
      </c>
      <c r="AO59" s="92" t="s">
        <v>397</v>
      </c>
      <c r="AP59" s="92" t="s">
        <v>397</v>
      </c>
      <c r="AQ59" s="92" t="s">
        <v>397</v>
      </c>
      <c r="AR59" s="92" t="s">
        <v>397</v>
      </c>
      <c r="AS59" s="92" t="s">
        <v>397</v>
      </c>
      <c r="AT59" s="92" t="s">
        <v>397</v>
      </c>
      <c r="AU59" s="92" t="s">
        <v>397</v>
      </c>
      <c r="AV59" s="92" t="s">
        <v>397</v>
      </c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91"/>
      <c r="GE59" s="91"/>
      <c r="GF59" s="91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34">
        <v>99.33</v>
      </c>
      <c r="HS59" s="34">
        <v>0.67</v>
      </c>
      <c r="HT59" s="27" t="s">
        <v>392</v>
      </c>
      <c r="HU59" s="27" t="s">
        <v>392</v>
      </c>
      <c r="HV59" s="29">
        <v>0</v>
      </c>
      <c r="HW59" s="29">
        <v>0</v>
      </c>
      <c r="HX59" s="29">
        <v>0</v>
      </c>
      <c r="HY59" s="29">
        <v>0</v>
      </c>
      <c r="HZ59" s="29"/>
    </row>
    <row r="60" spans="1:234" ht="15" customHeight="1">
      <c r="A60" s="90" t="s">
        <v>418</v>
      </c>
      <c r="B60" s="29">
        <v>24003089</v>
      </c>
      <c r="C60" s="30">
        <v>86.51</v>
      </c>
      <c r="D60" s="30"/>
      <c r="E60" s="37"/>
      <c r="F60" s="33"/>
      <c r="G60" s="28"/>
      <c r="H60" s="28"/>
      <c r="I60" s="71"/>
      <c r="J60" s="60"/>
      <c r="K60" s="53"/>
      <c r="L60" s="53"/>
      <c r="M60" s="35"/>
      <c r="N60" s="92"/>
      <c r="O60" s="92"/>
      <c r="P60" s="92"/>
      <c r="Q60" s="92"/>
      <c r="R60" s="92"/>
      <c r="S60" s="92"/>
      <c r="T60" s="135"/>
      <c r="U60" s="92"/>
      <c r="V60" s="93"/>
      <c r="W60" s="92"/>
      <c r="X60" s="127"/>
      <c r="Y60" s="93"/>
      <c r="Z60" s="128"/>
      <c r="AA60" s="92"/>
      <c r="AB60" s="128"/>
      <c r="AC60" s="127"/>
      <c r="AD60" s="127"/>
      <c r="AE60" s="92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2" t="s">
        <v>407</v>
      </c>
      <c r="AY60" s="92" t="s">
        <v>407</v>
      </c>
      <c r="AZ60" s="92" t="s">
        <v>408</v>
      </c>
      <c r="BA60" s="92" t="s">
        <v>409</v>
      </c>
      <c r="BB60" s="92" t="s">
        <v>408</v>
      </c>
      <c r="BC60" s="92" t="s">
        <v>407</v>
      </c>
      <c r="BD60" s="92" t="s">
        <v>408</v>
      </c>
      <c r="BE60" s="92" t="s">
        <v>408</v>
      </c>
      <c r="BF60" s="92" t="s">
        <v>409</v>
      </c>
      <c r="BG60" s="92" t="s">
        <v>409</v>
      </c>
      <c r="BH60" s="92" t="s">
        <v>407</v>
      </c>
      <c r="BI60" s="225">
        <v>2.5739999999999999E-3</v>
      </c>
      <c r="BJ60" s="92" t="s">
        <v>409</v>
      </c>
      <c r="BK60" s="92" t="s">
        <v>409</v>
      </c>
      <c r="BL60" s="92" t="s">
        <v>409</v>
      </c>
      <c r="BM60" s="92" t="s">
        <v>409</v>
      </c>
      <c r="BN60" s="92" t="s">
        <v>407</v>
      </c>
      <c r="BO60" s="92" t="s">
        <v>366</v>
      </c>
      <c r="BP60" s="92" t="s">
        <v>407</v>
      </c>
      <c r="BQ60" s="92" t="s">
        <v>409</v>
      </c>
      <c r="BR60" s="92" t="s">
        <v>408</v>
      </c>
      <c r="BS60" s="92" t="s">
        <v>407</v>
      </c>
      <c r="BT60" s="92" t="s">
        <v>408</v>
      </c>
      <c r="BU60" s="92" t="s">
        <v>366</v>
      </c>
      <c r="BV60" s="92" t="s">
        <v>407</v>
      </c>
      <c r="BW60" s="92" t="s">
        <v>408</v>
      </c>
      <c r="BX60" s="92" t="s">
        <v>366</v>
      </c>
      <c r="BY60" s="92" t="s">
        <v>409</v>
      </c>
      <c r="BZ60" s="92" t="s">
        <v>409</v>
      </c>
      <c r="CA60" s="92" t="s">
        <v>408</v>
      </c>
      <c r="CB60" s="92" t="s">
        <v>407</v>
      </c>
      <c r="CC60" s="92" t="s">
        <v>409</v>
      </c>
      <c r="CD60" s="92" t="s">
        <v>409</v>
      </c>
      <c r="CE60" s="92" t="s">
        <v>407</v>
      </c>
      <c r="CF60" s="92" t="s">
        <v>409</v>
      </c>
      <c r="CG60" s="92" t="s">
        <v>408</v>
      </c>
      <c r="CH60" s="92" t="s">
        <v>408</v>
      </c>
      <c r="CI60" s="92" t="s">
        <v>366</v>
      </c>
      <c r="CJ60" s="92" t="s">
        <v>407</v>
      </c>
      <c r="CK60" s="92" t="s">
        <v>408</v>
      </c>
      <c r="CL60" s="92" t="s">
        <v>408</v>
      </c>
      <c r="CM60" s="92" t="s">
        <v>409</v>
      </c>
      <c r="CN60" s="92" t="s">
        <v>407</v>
      </c>
      <c r="CO60" s="92" t="s">
        <v>407</v>
      </c>
      <c r="CP60" s="92" t="s">
        <v>407</v>
      </c>
      <c r="CQ60" s="92" t="s">
        <v>408</v>
      </c>
      <c r="CR60" s="92" t="s">
        <v>409</v>
      </c>
      <c r="CS60" s="92" t="s">
        <v>410</v>
      </c>
      <c r="CT60" s="92" t="s">
        <v>407</v>
      </c>
      <c r="CU60" s="92" t="s">
        <v>408</v>
      </c>
      <c r="CV60" s="92" t="s">
        <v>407</v>
      </c>
      <c r="CW60" s="92" t="s">
        <v>409</v>
      </c>
      <c r="CX60" s="92" t="s">
        <v>408</v>
      </c>
      <c r="CY60" s="92" t="s">
        <v>409</v>
      </c>
      <c r="CZ60" s="92" t="s">
        <v>409</v>
      </c>
      <c r="DA60" s="92" t="s">
        <v>411</v>
      </c>
      <c r="DB60" s="92" t="s">
        <v>409</v>
      </c>
      <c r="DC60" s="92" t="s">
        <v>409</v>
      </c>
      <c r="DD60" s="92" t="s">
        <v>409</v>
      </c>
      <c r="DE60" s="92" t="s">
        <v>407</v>
      </c>
      <c r="DF60" s="92" t="s">
        <v>409</v>
      </c>
      <c r="DG60" s="92" t="s">
        <v>407</v>
      </c>
      <c r="DH60" s="92" t="s">
        <v>407</v>
      </c>
      <c r="DI60" s="92" t="s">
        <v>409</v>
      </c>
      <c r="DJ60" s="92" t="s">
        <v>407</v>
      </c>
      <c r="DK60" s="92" t="s">
        <v>407</v>
      </c>
      <c r="DL60" s="92" t="s">
        <v>407</v>
      </c>
      <c r="DM60" s="92" t="s">
        <v>409</v>
      </c>
      <c r="DN60" s="92" t="s">
        <v>409</v>
      </c>
      <c r="DO60" s="92" t="s">
        <v>409</v>
      </c>
      <c r="DP60" s="92" t="s">
        <v>409</v>
      </c>
      <c r="DQ60" s="92" t="s">
        <v>412</v>
      </c>
      <c r="DR60" s="92" t="s">
        <v>408</v>
      </c>
      <c r="DS60" s="92" t="s">
        <v>413</v>
      </c>
      <c r="DT60" s="92" t="s">
        <v>355</v>
      </c>
      <c r="DU60" s="92" t="s">
        <v>413</v>
      </c>
      <c r="DV60" s="92" t="s">
        <v>408</v>
      </c>
      <c r="DW60" s="92" t="s">
        <v>409</v>
      </c>
      <c r="DX60" s="92" t="s">
        <v>408</v>
      </c>
      <c r="DY60" s="92" t="s">
        <v>409</v>
      </c>
      <c r="DZ60" s="92" t="s">
        <v>409</v>
      </c>
      <c r="EA60" s="92">
        <v>0.68930000000000002</v>
      </c>
      <c r="EB60" s="92" t="s">
        <v>408</v>
      </c>
      <c r="EC60" s="92" t="s">
        <v>409</v>
      </c>
      <c r="ED60" s="92" t="s">
        <v>409</v>
      </c>
      <c r="EE60" s="92" t="s">
        <v>407</v>
      </c>
      <c r="EF60" s="92" t="s">
        <v>409</v>
      </c>
      <c r="EG60" s="92" t="s">
        <v>408</v>
      </c>
      <c r="EH60" s="92" t="s">
        <v>366</v>
      </c>
      <c r="EI60" s="92" t="s">
        <v>407</v>
      </c>
      <c r="EJ60" s="92" t="s">
        <v>407</v>
      </c>
      <c r="EK60" s="92" t="s">
        <v>409</v>
      </c>
      <c r="EL60" s="92" t="s">
        <v>407</v>
      </c>
      <c r="EM60" s="92" t="s">
        <v>409</v>
      </c>
      <c r="EN60" s="92" t="s">
        <v>408</v>
      </c>
      <c r="EO60" s="92" t="s">
        <v>407</v>
      </c>
      <c r="EP60" s="92" t="s">
        <v>409</v>
      </c>
      <c r="EQ60" s="92" t="s">
        <v>414</v>
      </c>
      <c r="ER60" s="92" t="s">
        <v>407</v>
      </c>
      <c r="ES60" s="92" t="s">
        <v>407</v>
      </c>
      <c r="ET60" s="92" t="s">
        <v>411</v>
      </c>
      <c r="EU60" s="92" t="s">
        <v>408</v>
      </c>
      <c r="EV60" s="92" t="s">
        <v>407</v>
      </c>
      <c r="EW60" s="92" t="s">
        <v>407</v>
      </c>
      <c r="EX60" s="92" t="s">
        <v>411</v>
      </c>
      <c r="EY60" s="92" t="s">
        <v>408</v>
      </c>
      <c r="EZ60" s="92" t="s">
        <v>409</v>
      </c>
      <c r="FA60" s="92" t="s">
        <v>408</v>
      </c>
      <c r="FB60" s="92" t="s">
        <v>415</v>
      </c>
      <c r="FC60" s="92" t="s">
        <v>407</v>
      </c>
      <c r="FD60" s="92" t="s">
        <v>409</v>
      </c>
      <c r="FE60" s="92" t="s">
        <v>409</v>
      </c>
      <c r="FF60" s="92" t="s">
        <v>407</v>
      </c>
      <c r="FG60" s="92" t="s">
        <v>412</v>
      </c>
      <c r="FH60" s="92" t="s">
        <v>409</v>
      </c>
      <c r="FI60" s="92" t="s">
        <v>409</v>
      </c>
      <c r="FJ60" s="92" t="s">
        <v>409</v>
      </c>
      <c r="FK60" s="92" t="s">
        <v>413</v>
      </c>
      <c r="FL60" s="92" t="s">
        <v>409</v>
      </c>
      <c r="FM60" s="92" t="s">
        <v>416</v>
      </c>
      <c r="FN60" s="92" t="s">
        <v>407</v>
      </c>
      <c r="FO60" s="92" t="s">
        <v>408</v>
      </c>
      <c r="FP60" s="92" t="s">
        <v>415</v>
      </c>
      <c r="FQ60" s="92" t="s">
        <v>407</v>
      </c>
      <c r="FR60" s="92" t="s">
        <v>408</v>
      </c>
      <c r="FS60" s="92" t="s">
        <v>408</v>
      </c>
      <c r="FT60" s="92" t="s">
        <v>409</v>
      </c>
      <c r="FU60" s="92" t="s">
        <v>409</v>
      </c>
      <c r="FV60" s="92" t="s">
        <v>407</v>
      </c>
      <c r="FW60" s="92" t="s">
        <v>408</v>
      </c>
      <c r="FX60" s="92" t="s">
        <v>366</v>
      </c>
      <c r="FY60" s="92" t="s">
        <v>409</v>
      </c>
      <c r="FZ60" s="92" t="s">
        <v>409</v>
      </c>
      <c r="GA60" s="92" t="s">
        <v>409</v>
      </c>
      <c r="GB60" s="92" t="s">
        <v>409</v>
      </c>
      <c r="GC60" s="92">
        <v>7.4950000000000003E-2</v>
      </c>
      <c r="GD60" s="92" t="s">
        <v>409</v>
      </c>
      <c r="GE60" s="92" t="s">
        <v>409</v>
      </c>
      <c r="GF60" s="92" t="s">
        <v>407</v>
      </c>
      <c r="GG60" s="92" t="s">
        <v>407</v>
      </c>
      <c r="GH60" s="92" t="s">
        <v>408</v>
      </c>
      <c r="GI60" s="92" t="s">
        <v>409</v>
      </c>
      <c r="GJ60" s="92" t="s">
        <v>409</v>
      </c>
      <c r="GK60" s="92" t="s">
        <v>412</v>
      </c>
      <c r="GL60" s="92" t="s">
        <v>408</v>
      </c>
      <c r="GM60" s="92" t="s">
        <v>409</v>
      </c>
      <c r="GN60" s="92" t="s">
        <v>409</v>
      </c>
      <c r="GO60" s="92" t="s">
        <v>407</v>
      </c>
      <c r="GP60" s="92" t="s">
        <v>409</v>
      </c>
      <c r="GQ60" s="92" t="s">
        <v>409</v>
      </c>
      <c r="GR60" s="92" t="s">
        <v>409</v>
      </c>
      <c r="GS60" s="92" t="s">
        <v>407</v>
      </c>
      <c r="GT60" s="92" t="s">
        <v>409</v>
      </c>
      <c r="GU60" s="92" t="s">
        <v>409</v>
      </c>
      <c r="GV60" s="92">
        <v>2.4799999999999999E-2</v>
      </c>
      <c r="GW60" s="92" t="s">
        <v>409</v>
      </c>
      <c r="GX60" s="92" t="s">
        <v>408</v>
      </c>
      <c r="GY60" s="92" t="s">
        <v>409</v>
      </c>
      <c r="GZ60" s="92" t="s">
        <v>409</v>
      </c>
      <c r="HA60" s="92" t="s">
        <v>407</v>
      </c>
      <c r="HB60" s="92" t="s">
        <v>366</v>
      </c>
      <c r="HC60" s="92" t="s">
        <v>407</v>
      </c>
      <c r="HD60" s="92" t="s">
        <v>409</v>
      </c>
      <c r="HE60" s="92" t="s">
        <v>407</v>
      </c>
      <c r="HF60" s="92" t="s">
        <v>407</v>
      </c>
      <c r="HG60" s="92" t="s">
        <v>408</v>
      </c>
      <c r="HH60" s="92" t="s">
        <v>409</v>
      </c>
      <c r="HI60" s="92" t="s">
        <v>407</v>
      </c>
      <c r="HJ60" s="92" t="s">
        <v>408</v>
      </c>
      <c r="HK60" s="92" t="s">
        <v>409</v>
      </c>
      <c r="HL60" s="92" t="s">
        <v>409</v>
      </c>
      <c r="HM60" s="92" t="s">
        <v>407</v>
      </c>
      <c r="HN60" s="92" t="s">
        <v>411</v>
      </c>
      <c r="HO60" s="92">
        <v>0.19769999999999999</v>
      </c>
      <c r="HP60" s="92" t="s">
        <v>407</v>
      </c>
      <c r="HQ60" s="92" t="s">
        <v>409</v>
      </c>
      <c r="HR60" s="34"/>
      <c r="HS60" s="34"/>
      <c r="HT60" s="27"/>
      <c r="HU60" s="27"/>
      <c r="HV60" s="27"/>
      <c r="HW60" s="29"/>
      <c r="HX60" s="29"/>
      <c r="HY60" s="32"/>
      <c r="HZ60" s="29"/>
    </row>
    <row r="61" spans="1:234" ht="15" customHeight="1">
      <c r="A61" s="90" t="s">
        <v>27</v>
      </c>
      <c r="B61" s="29">
        <v>24004056</v>
      </c>
      <c r="C61" s="29"/>
      <c r="D61" s="27"/>
      <c r="E61" s="28"/>
      <c r="F61" s="37"/>
      <c r="G61" s="34"/>
      <c r="H61" s="28"/>
      <c r="I61" s="28"/>
      <c r="J61" s="36"/>
      <c r="K61" s="28"/>
      <c r="L61" s="28"/>
      <c r="M61" s="35"/>
      <c r="N61" s="92"/>
      <c r="O61" s="92"/>
      <c r="P61" s="92"/>
      <c r="Q61" s="92"/>
      <c r="R61" s="92"/>
      <c r="S61" s="92"/>
      <c r="T61" s="135"/>
      <c r="U61" s="92"/>
      <c r="V61" s="93"/>
      <c r="W61" s="92"/>
      <c r="X61" s="127"/>
      <c r="Y61" s="93"/>
      <c r="Z61" s="92"/>
      <c r="AA61" s="92"/>
      <c r="AB61" s="128"/>
      <c r="AC61" s="93"/>
      <c r="AD61" s="127"/>
      <c r="AE61" s="92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91"/>
      <c r="ES61" s="91"/>
      <c r="ET61" s="91"/>
      <c r="EU61" s="91"/>
      <c r="EV61" s="91"/>
      <c r="EW61" s="91"/>
      <c r="EX61" s="91"/>
      <c r="EY61" s="91"/>
      <c r="EZ61" s="91"/>
      <c r="FA61" s="91"/>
      <c r="FB61" s="91"/>
      <c r="FC61" s="91"/>
      <c r="FD61" s="91"/>
      <c r="FE61" s="91"/>
      <c r="FF61" s="91"/>
      <c r="FG61" s="91"/>
      <c r="FH61" s="91"/>
      <c r="FI61" s="91"/>
      <c r="FJ61" s="91"/>
      <c r="FK61" s="91"/>
      <c r="FL61" s="91"/>
      <c r="FM61" s="91"/>
      <c r="FN61" s="91"/>
      <c r="FO61" s="91"/>
      <c r="FP61" s="91"/>
      <c r="FQ61" s="91"/>
      <c r="FR61" s="91"/>
      <c r="FS61" s="91"/>
      <c r="FT61" s="91"/>
      <c r="FU61" s="91"/>
      <c r="FV61" s="91"/>
      <c r="FW61" s="91"/>
      <c r="FX61" s="91"/>
      <c r="FY61" s="91"/>
      <c r="FZ61" s="91"/>
      <c r="GA61" s="91"/>
      <c r="GB61" s="91"/>
      <c r="GC61" s="91"/>
      <c r="GD61" s="91"/>
      <c r="GE61" s="91"/>
      <c r="GF61" s="91"/>
      <c r="GG61" s="91"/>
      <c r="GH61" s="91"/>
      <c r="GI61" s="91"/>
      <c r="GJ61" s="91"/>
      <c r="GK61" s="91"/>
      <c r="GL61" s="91"/>
      <c r="GM61" s="91"/>
      <c r="GN61" s="91"/>
      <c r="GO61" s="91"/>
      <c r="GP61" s="91"/>
      <c r="GQ61" s="91"/>
      <c r="GR61" s="91"/>
      <c r="GS61" s="91"/>
      <c r="GT61" s="91"/>
      <c r="GU61" s="91"/>
      <c r="GV61" s="91"/>
      <c r="GW61" s="91"/>
      <c r="GX61" s="91"/>
      <c r="GY61" s="91"/>
      <c r="GZ61" s="91"/>
      <c r="HA61" s="91"/>
      <c r="HB61" s="91"/>
      <c r="HC61" s="91"/>
      <c r="HD61" s="91"/>
      <c r="HE61" s="91"/>
      <c r="HF61" s="91"/>
      <c r="HG61" s="91"/>
      <c r="HH61" s="91"/>
      <c r="HI61" s="91"/>
      <c r="HJ61" s="91"/>
      <c r="HK61" s="91"/>
      <c r="HL61" s="91"/>
      <c r="HM61" s="91"/>
      <c r="HN61" s="91"/>
      <c r="HO61" s="91"/>
      <c r="HP61" s="91"/>
      <c r="HQ61" s="91"/>
      <c r="HR61" s="167"/>
      <c r="HS61" s="28"/>
      <c r="HT61" s="27"/>
      <c r="HU61" s="27"/>
      <c r="HV61" s="27"/>
      <c r="HW61" s="27"/>
      <c r="HX61" s="30"/>
      <c r="HY61" s="29"/>
      <c r="HZ61" s="27" t="s">
        <v>351</v>
      </c>
    </row>
    <row r="62" spans="1:234" ht="15" customHeight="1">
      <c r="A62" s="90" t="s">
        <v>402</v>
      </c>
      <c r="B62" s="29">
        <v>24003885</v>
      </c>
      <c r="C62" s="30">
        <v>93.37</v>
      </c>
      <c r="D62" s="27"/>
      <c r="E62" s="36"/>
      <c r="F62" s="34"/>
      <c r="G62" s="28"/>
      <c r="H62" s="28"/>
      <c r="I62" s="71"/>
      <c r="J62" s="60"/>
      <c r="K62" s="53"/>
      <c r="L62" s="53"/>
      <c r="M62" s="28" t="s">
        <v>393</v>
      </c>
      <c r="N62" s="92" t="s">
        <v>393</v>
      </c>
      <c r="O62" s="92" t="s">
        <v>394</v>
      </c>
      <c r="P62" s="92" t="s">
        <v>394</v>
      </c>
      <c r="Q62" s="92" t="s">
        <v>395</v>
      </c>
      <c r="R62" s="92" t="s">
        <v>396</v>
      </c>
      <c r="S62" s="92" t="s">
        <v>395</v>
      </c>
      <c r="T62" s="135">
        <v>0</v>
      </c>
      <c r="U62" s="92" t="s">
        <v>397</v>
      </c>
      <c r="V62" s="92" t="s">
        <v>398</v>
      </c>
      <c r="W62" s="92" t="s">
        <v>399</v>
      </c>
      <c r="X62" s="92" t="s">
        <v>397</v>
      </c>
      <c r="Y62" s="135">
        <v>0</v>
      </c>
      <c r="Z62" s="128" t="s">
        <v>397</v>
      </c>
      <c r="AA62" s="92" t="s">
        <v>397</v>
      </c>
      <c r="AB62" s="92" t="s">
        <v>397</v>
      </c>
      <c r="AC62" s="127" t="s">
        <v>397</v>
      </c>
      <c r="AD62" s="127" t="s">
        <v>397</v>
      </c>
      <c r="AE62" s="92" t="s">
        <v>400</v>
      </c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34"/>
      <c r="HS62" s="34"/>
      <c r="HT62" s="27"/>
      <c r="HU62" s="27"/>
      <c r="HV62" s="27"/>
      <c r="HW62" s="27"/>
      <c r="HX62" s="27"/>
      <c r="HY62" s="27"/>
      <c r="HZ62" s="29"/>
    </row>
    <row r="63" spans="1:234" ht="15" customHeight="1">
      <c r="A63" s="90" t="s">
        <v>406</v>
      </c>
      <c r="B63" s="29">
        <v>24003695</v>
      </c>
      <c r="C63" s="30">
        <v>87.72</v>
      </c>
      <c r="D63" s="27"/>
      <c r="E63" s="36"/>
      <c r="F63" s="28"/>
      <c r="G63" s="28"/>
      <c r="H63" s="28"/>
      <c r="I63" s="71"/>
      <c r="J63" s="60"/>
      <c r="K63" s="53"/>
      <c r="L63" s="53"/>
      <c r="M63" s="35"/>
      <c r="N63" s="92"/>
      <c r="O63" s="92"/>
      <c r="P63" s="92"/>
      <c r="Q63" s="92"/>
      <c r="R63" s="92"/>
      <c r="S63" s="92"/>
      <c r="T63" s="135"/>
      <c r="U63" s="92"/>
      <c r="V63" s="93"/>
      <c r="W63" s="92"/>
      <c r="X63" s="127"/>
      <c r="Y63" s="93"/>
      <c r="Z63" s="128"/>
      <c r="AA63" s="92"/>
      <c r="AB63" s="128"/>
      <c r="AC63" s="127"/>
      <c r="AD63" s="127"/>
      <c r="AE63" s="92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2" t="s">
        <v>407</v>
      </c>
      <c r="AY63" s="92" t="s">
        <v>407</v>
      </c>
      <c r="AZ63" s="92" t="s">
        <v>408</v>
      </c>
      <c r="BA63" s="92" t="s">
        <v>409</v>
      </c>
      <c r="BB63" s="92" t="s">
        <v>408</v>
      </c>
      <c r="BC63" s="92" t="s">
        <v>407</v>
      </c>
      <c r="BD63" s="92" t="s">
        <v>408</v>
      </c>
      <c r="BE63" s="92" t="s">
        <v>408</v>
      </c>
      <c r="BF63" s="92" t="s">
        <v>409</v>
      </c>
      <c r="BG63" s="92" t="s">
        <v>409</v>
      </c>
      <c r="BH63" s="92" t="s">
        <v>407</v>
      </c>
      <c r="BI63" s="92" t="s">
        <v>409</v>
      </c>
      <c r="BJ63" s="92" t="s">
        <v>409</v>
      </c>
      <c r="BK63" s="92" t="s">
        <v>409</v>
      </c>
      <c r="BL63" s="92" t="s">
        <v>409</v>
      </c>
      <c r="BM63" s="92" t="s">
        <v>409</v>
      </c>
      <c r="BN63" s="92" t="s">
        <v>407</v>
      </c>
      <c r="BO63" s="92" t="s">
        <v>366</v>
      </c>
      <c r="BP63" s="92" t="s">
        <v>407</v>
      </c>
      <c r="BQ63" s="92" t="s">
        <v>409</v>
      </c>
      <c r="BR63" s="92" t="s">
        <v>408</v>
      </c>
      <c r="BS63" s="92" t="s">
        <v>407</v>
      </c>
      <c r="BT63" s="92" t="s">
        <v>408</v>
      </c>
      <c r="BU63" s="92" t="s">
        <v>366</v>
      </c>
      <c r="BV63" s="92" t="s">
        <v>407</v>
      </c>
      <c r="BW63" s="92" t="s">
        <v>408</v>
      </c>
      <c r="BX63" s="92" t="s">
        <v>366</v>
      </c>
      <c r="BY63" s="92" t="s">
        <v>409</v>
      </c>
      <c r="BZ63" s="92" t="s">
        <v>409</v>
      </c>
      <c r="CA63" s="92" t="s">
        <v>408</v>
      </c>
      <c r="CB63" s="92" t="s">
        <v>407</v>
      </c>
      <c r="CC63" s="92" t="s">
        <v>409</v>
      </c>
      <c r="CD63" s="92" t="s">
        <v>409</v>
      </c>
      <c r="CE63" s="92" t="s">
        <v>407</v>
      </c>
      <c r="CF63" s="92" t="s">
        <v>409</v>
      </c>
      <c r="CG63" s="92" t="s">
        <v>408</v>
      </c>
      <c r="CH63" s="92" t="s">
        <v>408</v>
      </c>
      <c r="CI63" s="92" t="s">
        <v>366</v>
      </c>
      <c r="CJ63" s="92" t="s">
        <v>407</v>
      </c>
      <c r="CK63" s="92" t="s">
        <v>408</v>
      </c>
      <c r="CL63" s="92" t="s">
        <v>408</v>
      </c>
      <c r="CM63" s="92" t="s">
        <v>409</v>
      </c>
      <c r="CN63" s="92" t="s">
        <v>407</v>
      </c>
      <c r="CO63" s="92" t="s">
        <v>407</v>
      </c>
      <c r="CP63" s="92" t="s">
        <v>407</v>
      </c>
      <c r="CQ63" s="92" t="s">
        <v>408</v>
      </c>
      <c r="CR63" s="92" t="s">
        <v>409</v>
      </c>
      <c r="CS63" s="92" t="s">
        <v>410</v>
      </c>
      <c r="CT63" s="92" t="s">
        <v>407</v>
      </c>
      <c r="CU63" s="92" t="s">
        <v>408</v>
      </c>
      <c r="CV63" s="92" t="s">
        <v>407</v>
      </c>
      <c r="CW63" s="92" t="s">
        <v>409</v>
      </c>
      <c r="CX63" s="92" t="s">
        <v>408</v>
      </c>
      <c r="CY63" s="92" t="s">
        <v>409</v>
      </c>
      <c r="CZ63" s="92" t="s">
        <v>409</v>
      </c>
      <c r="DA63" s="92" t="s">
        <v>411</v>
      </c>
      <c r="DB63" s="92" t="s">
        <v>409</v>
      </c>
      <c r="DC63" s="92" t="s">
        <v>409</v>
      </c>
      <c r="DD63" s="92" t="s">
        <v>409</v>
      </c>
      <c r="DE63" s="92" t="s">
        <v>407</v>
      </c>
      <c r="DF63" s="92" t="s">
        <v>409</v>
      </c>
      <c r="DG63" s="92" t="s">
        <v>407</v>
      </c>
      <c r="DH63" s="92" t="s">
        <v>407</v>
      </c>
      <c r="DI63" s="92" t="s">
        <v>409</v>
      </c>
      <c r="DJ63" s="92" t="s">
        <v>407</v>
      </c>
      <c r="DK63" s="92" t="s">
        <v>407</v>
      </c>
      <c r="DL63" s="92" t="s">
        <v>407</v>
      </c>
      <c r="DM63" s="92" t="s">
        <v>409</v>
      </c>
      <c r="DN63" s="92" t="s">
        <v>409</v>
      </c>
      <c r="DO63" s="92" t="s">
        <v>409</v>
      </c>
      <c r="DP63" s="92" t="s">
        <v>409</v>
      </c>
      <c r="DQ63" s="92" t="s">
        <v>412</v>
      </c>
      <c r="DR63" s="92" t="s">
        <v>408</v>
      </c>
      <c r="DS63" s="92" t="s">
        <v>413</v>
      </c>
      <c r="DT63" s="92" t="s">
        <v>355</v>
      </c>
      <c r="DU63" s="92" t="s">
        <v>413</v>
      </c>
      <c r="DV63" s="92" t="s">
        <v>408</v>
      </c>
      <c r="DW63" s="92" t="s">
        <v>409</v>
      </c>
      <c r="DX63" s="92" t="s">
        <v>408</v>
      </c>
      <c r="DY63" s="92" t="s">
        <v>409</v>
      </c>
      <c r="DZ63" s="92" t="s">
        <v>409</v>
      </c>
      <c r="EA63" s="92">
        <v>0.2989</v>
      </c>
      <c r="EB63" s="92" t="s">
        <v>408</v>
      </c>
      <c r="EC63" s="92" t="s">
        <v>409</v>
      </c>
      <c r="ED63" s="92" t="s">
        <v>409</v>
      </c>
      <c r="EE63" s="92" t="s">
        <v>407</v>
      </c>
      <c r="EF63" s="92" t="s">
        <v>409</v>
      </c>
      <c r="EG63" s="92" t="s">
        <v>408</v>
      </c>
      <c r="EH63" s="92" t="s">
        <v>366</v>
      </c>
      <c r="EI63" s="92" t="s">
        <v>407</v>
      </c>
      <c r="EJ63" s="92" t="s">
        <v>407</v>
      </c>
      <c r="EK63" s="92" t="s">
        <v>409</v>
      </c>
      <c r="EL63" s="92" t="s">
        <v>407</v>
      </c>
      <c r="EM63" s="92" t="s">
        <v>409</v>
      </c>
      <c r="EN63" s="92" t="s">
        <v>408</v>
      </c>
      <c r="EO63" s="92" t="s">
        <v>407</v>
      </c>
      <c r="EP63" s="92" t="s">
        <v>409</v>
      </c>
      <c r="EQ63" s="92" t="s">
        <v>414</v>
      </c>
      <c r="ER63" s="92" t="s">
        <v>407</v>
      </c>
      <c r="ES63" s="92" t="s">
        <v>407</v>
      </c>
      <c r="ET63" s="92" t="s">
        <v>411</v>
      </c>
      <c r="EU63" s="92" t="s">
        <v>408</v>
      </c>
      <c r="EV63" s="92" t="s">
        <v>407</v>
      </c>
      <c r="EW63" s="92" t="s">
        <v>407</v>
      </c>
      <c r="EX63" s="92" t="s">
        <v>411</v>
      </c>
      <c r="EY63" s="92" t="s">
        <v>408</v>
      </c>
      <c r="EZ63" s="92" t="s">
        <v>409</v>
      </c>
      <c r="FA63" s="92" t="s">
        <v>408</v>
      </c>
      <c r="FB63" s="92" t="s">
        <v>415</v>
      </c>
      <c r="FC63" s="92" t="s">
        <v>407</v>
      </c>
      <c r="FD63" s="92" t="s">
        <v>409</v>
      </c>
      <c r="FE63" s="92" t="s">
        <v>409</v>
      </c>
      <c r="FF63" s="92" t="s">
        <v>407</v>
      </c>
      <c r="FG63" s="92" t="s">
        <v>412</v>
      </c>
      <c r="FH63" s="92" t="s">
        <v>409</v>
      </c>
      <c r="FI63" s="92" t="s">
        <v>409</v>
      </c>
      <c r="FJ63" s="92" t="s">
        <v>409</v>
      </c>
      <c r="FK63" s="92" t="s">
        <v>413</v>
      </c>
      <c r="FL63" s="92" t="s">
        <v>409</v>
      </c>
      <c r="FM63" s="92" t="s">
        <v>416</v>
      </c>
      <c r="FN63" s="92" t="s">
        <v>407</v>
      </c>
      <c r="FO63" s="92" t="s">
        <v>408</v>
      </c>
      <c r="FP63" s="92" t="s">
        <v>415</v>
      </c>
      <c r="FQ63" s="92" t="s">
        <v>407</v>
      </c>
      <c r="FR63" s="92" t="s">
        <v>408</v>
      </c>
      <c r="FS63" s="92" t="s">
        <v>408</v>
      </c>
      <c r="FT63" s="92" t="s">
        <v>409</v>
      </c>
      <c r="FU63" s="92" t="s">
        <v>409</v>
      </c>
      <c r="FV63" s="92" t="s">
        <v>407</v>
      </c>
      <c r="FW63" s="92" t="s">
        <v>408</v>
      </c>
      <c r="FX63" s="92" t="s">
        <v>366</v>
      </c>
      <c r="FY63" s="92" t="s">
        <v>409</v>
      </c>
      <c r="FZ63" s="92" t="s">
        <v>409</v>
      </c>
      <c r="GA63" s="92" t="s">
        <v>409</v>
      </c>
      <c r="GB63" s="92" t="s">
        <v>409</v>
      </c>
      <c r="GC63" s="92" t="s">
        <v>409</v>
      </c>
      <c r="GD63" s="92" t="s">
        <v>409</v>
      </c>
      <c r="GE63" s="92" t="s">
        <v>409</v>
      </c>
      <c r="GF63" s="92" t="s">
        <v>407</v>
      </c>
      <c r="GG63" s="92" t="s">
        <v>407</v>
      </c>
      <c r="GH63" s="92" t="s">
        <v>408</v>
      </c>
      <c r="GI63" s="92" t="s">
        <v>409</v>
      </c>
      <c r="GJ63" s="92" t="s">
        <v>409</v>
      </c>
      <c r="GK63" s="92" t="s">
        <v>412</v>
      </c>
      <c r="GL63" s="92" t="s">
        <v>408</v>
      </c>
      <c r="GM63" s="92" t="s">
        <v>409</v>
      </c>
      <c r="GN63" s="92" t="s">
        <v>409</v>
      </c>
      <c r="GO63" s="92" t="s">
        <v>407</v>
      </c>
      <c r="GP63" s="92" t="s">
        <v>409</v>
      </c>
      <c r="GQ63" s="92" t="s">
        <v>409</v>
      </c>
      <c r="GR63" s="92" t="s">
        <v>409</v>
      </c>
      <c r="GS63" s="92" t="s">
        <v>407</v>
      </c>
      <c r="GT63" s="92" t="s">
        <v>409</v>
      </c>
      <c r="GU63" s="92" t="s">
        <v>409</v>
      </c>
      <c r="GV63" s="92" t="s">
        <v>407</v>
      </c>
      <c r="GW63" s="92" t="s">
        <v>409</v>
      </c>
      <c r="GX63" s="92" t="s">
        <v>408</v>
      </c>
      <c r="GY63" s="92" t="s">
        <v>409</v>
      </c>
      <c r="GZ63" s="92" t="s">
        <v>409</v>
      </c>
      <c r="HA63" s="92" t="s">
        <v>407</v>
      </c>
      <c r="HB63" s="92" t="s">
        <v>366</v>
      </c>
      <c r="HC63" s="92" t="s">
        <v>407</v>
      </c>
      <c r="HD63" s="92" t="s">
        <v>409</v>
      </c>
      <c r="HE63" s="92" t="s">
        <v>407</v>
      </c>
      <c r="HF63" s="92" t="s">
        <v>407</v>
      </c>
      <c r="HG63" s="92" t="s">
        <v>408</v>
      </c>
      <c r="HH63" s="92" t="s">
        <v>409</v>
      </c>
      <c r="HI63" s="92" t="s">
        <v>407</v>
      </c>
      <c r="HJ63" s="92" t="s">
        <v>408</v>
      </c>
      <c r="HK63" s="92" t="s">
        <v>409</v>
      </c>
      <c r="HL63" s="92" t="s">
        <v>409</v>
      </c>
      <c r="HM63" s="92" t="s">
        <v>407</v>
      </c>
      <c r="HN63" s="92" t="s">
        <v>411</v>
      </c>
      <c r="HO63" s="92" t="s">
        <v>408</v>
      </c>
      <c r="HP63" s="92" t="s">
        <v>407</v>
      </c>
      <c r="HQ63" s="92" t="s">
        <v>409</v>
      </c>
      <c r="HR63" s="34">
        <v>99.6</v>
      </c>
      <c r="HS63" s="34">
        <v>0.4</v>
      </c>
      <c r="HT63" s="27" t="s">
        <v>392</v>
      </c>
      <c r="HU63" s="27" t="s">
        <v>392</v>
      </c>
      <c r="HV63" s="29">
        <v>0</v>
      </c>
      <c r="HW63" s="29">
        <v>0</v>
      </c>
      <c r="HX63" s="29">
        <v>0</v>
      </c>
      <c r="HY63" s="29">
        <v>0</v>
      </c>
      <c r="HZ63" s="30"/>
    </row>
    <row r="64" spans="1:234" ht="15" customHeight="1">
      <c r="A64" s="90" t="s">
        <v>417</v>
      </c>
      <c r="B64" s="29">
        <v>24003124</v>
      </c>
      <c r="C64" s="30">
        <v>99.94</v>
      </c>
      <c r="D64" s="30"/>
      <c r="E64" s="33"/>
      <c r="F64" s="33"/>
      <c r="G64" s="28"/>
      <c r="H64" s="36">
        <v>3.1779999999999999</v>
      </c>
      <c r="I64" s="71">
        <v>6.2280000000000002E-2</v>
      </c>
      <c r="J64" s="60">
        <v>6.999E-3</v>
      </c>
      <c r="K64" s="53">
        <v>0.26100000000000001</v>
      </c>
      <c r="L64" s="53">
        <v>0.92379999999999995</v>
      </c>
      <c r="M64" s="35"/>
      <c r="N64" s="92"/>
      <c r="O64" s="92"/>
      <c r="P64" s="92"/>
      <c r="Q64" s="92"/>
      <c r="R64" s="92"/>
      <c r="S64" s="92"/>
      <c r="T64" s="135"/>
      <c r="U64" s="92"/>
      <c r="V64" s="93"/>
      <c r="W64" s="92"/>
      <c r="X64" s="127"/>
      <c r="Y64" s="93"/>
      <c r="Z64" s="128"/>
      <c r="AA64" s="92"/>
      <c r="AB64" s="128"/>
      <c r="AC64" s="127"/>
      <c r="AD64" s="127"/>
      <c r="AE64" s="92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91"/>
      <c r="EE64" s="91"/>
      <c r="EF64" s="91"/>
      <c r="EG64" s="91"/>
      <c r="EH64" s="91"/>
      <c r="EI64" s="91"/>
      <c r="EJ64" s="91"/>
      <c r="EK64" s="91"/>
      <c r="EL64" s="91"/>
      <c r="EM64" s="91"/>
      <c r="EN64" s="91"/>
      <c r="EO64" s="91"/>
      <c r="EP64" s="91"/>
      <c r="EQ64" s="91"/>
      <c r="ER64" s="91"/>
      <c r="ES64" s="91"/>
      <c r="ET64" s="91"/>
      <c r="EU64" s="91"/>
      <c r="EV64" s="91"/>
      <c r="EW64" s="91"/>
      <c r="EX64" s="91"/>
      <c r="EY64" s="91"/>
      <c r="EZ64" s="91"/>
      <c r="FA64" s="91"/>
      <c r="FB64" s="91"/>
      <c r="FC64" s="91"/>
      <c r="FD64" s="91"/>
      <c r="FE64" s="91"/>
      <c r="FF64" s="91"/>
      <c r="FG64" s="91"/>
      <c r="FH64" s="91"/>
      <c r="FI64" s="91"/>
      <c r="FJ64" s="91"/>
      <c r="FK64" s="91"/>
      <c r="FL64" s="91"/>
      <c r="FM64" s="91"/>
      <c r="FN64" s="91"/>
      <c r="FO64" s="91"/>
      <c r="FP64" s="91"/>
      <c r="FQ64" s="91"/>
      <c r="FR64" s="91"/>
      <c r="FS64" s="91"/>
      <c r="FT64" s="91"/>
      <c r="FU64" s="91"/>
      <c r="FV64" s="91"/>
      <c r="FW64" s="91"/>
      <c r="FX64" s="91"/>
      <c r="FY64" s="91"/>
      <c r="FZ64" s="91"/>
      <c r="GA64" s="91"/>
      <c r="GB64" s="91"/>
      <c r="GC64" s="91"/>
      <c r="GD64" s="91"/>
      <c r="GE64" s="91"/>
      <c r="GF64" s="91"/>
      <c r="GG64" s="91"/>
      <c r="GH64" s="91"/>
      <c r="GI64" s="91"/>
      <c r="GJ64" s="91"/>
      <c r="GK64" s="91"/>
      <c r="GL64" s="91"/>
      <c r="GM64" s="91"/>
      <c r="GN64" s="91"/>
      <c r="GO64" s="91"/>
      <c r="GP64" s="91"/>
      <c r="GQ64" s="91"/>
      <c r="GR64" s="91"/>
      <c r="GS64" s="91"/>
      <c r="GT64" s="91"/>
      <c r="GU64" s="91"/>
      <c r="GV64" s="91"/>
      <c r="GW64" s="91"/>
      <c r="GX64" s="91"/>
      <c r="GY64" s="91"/>
      <c r="GZ64" s="91"/>
      <c r="HA64" s="91"/>
      <c r="HB64" s="91"/>
      <c r="HC64" s="91"/>
      <c r="HD64" s="91"/>
      <c r="HE64" s="91"/>
      <c r="HF64" s="91"/>
      <c r="HG64" s="91"/>
      <c r="HH64" s="91"/>
      <c r="HI64" s="91"/>
      <c r="HJ64" s="91"/>
      <c r="HK64" s="91"/>
      <c r="HL64" s="91"/>
      <c r="HM64" s="91"/>
      <c r="HN64" s="91"/>
      <c r="HO64" s="91"/>
      <c r="HP64" s="91"/>
      <c r="HQ64" s="91"/>
      <c r="HR64" s="34"/>
      <c r="HS64" s="34"/>
      <c r="HT64" s="27"/>
      <c r="HU64" s="27"/>
      <c r="HV64" s="27"/>
      <c r="HW64" s="32"/>
      <c r="HX64" s="32"/>
      <c r="HY64" s="30"/>
      <c r="HZ64" s="32"/>
    </row>
    <row r="65" spans="1:234" ht="15" customHeight="1">
      <c r="A65" s="90" t="s">
        <v>380</v>
      </c>
      <c r="B65" s="29">
        <v>24003782</v>
      </c>
      <c r="C65" s="30">
        <v>91.72</v>
      </c>
      <c r="D65" s="27"/>
      <c r="E65" s="36"/>
      <c r="F65" s="34"/>
      <c r="G65" s="28"/>
      <c r="H65" s="28"/>
      <c r="I65" s="71"/>
      <c r="J65" s="60"/>
      <c r="K65" s="53"/>
      <c r="L65" s="53"/>
      <c r="M65" s="28" t="s">
        <v>394</v>
      </c>
      <c r="N65" s="92" t="s">
        <v>404</v>
      </c>
      <c r="O65" s="92" t="s">
        <v>394</v>
      </c>
      <c r="P65" s="92" t="s">
        <v>397</v>
      </c>
      <c r="Q65" s="92" t="s">
        <v>395</v>
      </c>
      <c r="R65" s="92" t="s">
        <v>395</v>
      </c>
      <c r="S65" s="92" t="s">
        <v>395</v>
      </c>
      <c r="T65" s="135">
        <v>0</v>
      </c>
      <c r="U65" s="92" t="s">
        <v>397</v>
      </c>
      <c r="V65" s="92" t="s">
        <v>398</v>
      </c>
      <c r="W65" s="92" t="s">
        <v>399</v>
      </c>
      <c r="X65" s="92" t="s">
        <v>396</v>
      </c>
      <c r="Y65" s="135">
        <v>0</v>
      </c>
      <c r="Z65" s="128">
        <v>27.94</v>
      </c>
      <c r="AA65" s="92" t="s">
        <v>397</v>
      </c>
      <c r="AB65" s="128">
        <v>8.58</v>
      </c>
      <c r="AC65" s="127">
        <v>120.3</v>
      </c>
      <c r="AD65" s="127">
        <v>74.61</v>
      </c>
      <c r="AE65" s="92" t="s">
        <v>405</v>
      </c>
      <c r="AF65" s="92" t="s">
        <v>397</v>
      </c>
      <c r="AG65" s="92" t="s">
        <v>397</v>
      </c>
      <c r="AH65" s="92" t="s">
        <v>397</v>
      </c>
      <c r="AI65" s="92" t="s">
        <v>397</v>
      </c>
      <c r="AJ65" s="92" t="s">
        <v>397</v>
      </c>
      <c r="AK65" s="92" t="s">
        <v>397</v>
      </c>
      <c r="AL65" s="92" t="s">
        <v>397</v>
      </c>
      <c r="AM65" s="92" t="s">
        <v>397</v>
      </c>
      <c r="AN65" s="92" t="s">
        <v>397</v>
      </c>
      <c r="AO65" s="92" t="s">
        <v>397</v>
      </c>
      <c r="AP65" s="92" t="s">
        <v>397</v>
      </c>
      <c r="AQ65" s="92" t="s">
        <v>397</v>
      </c>
      <c r="AR65" s="92" t="s">
        <v>397</v>
      </c>
      <c r="AS65" s="92" t="s">
        <v>397</v>
      </c>
      <c r="AT65" s="92" t="s">
        <v>397</v>
      </c>
      <c r="AU65" s="92" t="s">
        <v>397</v>
      </c>
      <c r="AV65" s="92" t="s">
        <v>397</v>
      </c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91"/>
      <c r="DQ65" s="91"/>
      <c r="DR65" s="91"/>
      <c r="DS65" s="91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91"/>
      <c r="EE65" s="91"/>
      <c r="EF65" s="91"/>
      <c r="EG65" s="91"/>
      <c r="EH65" s="91"/>
      <c r="EI65" s="91"/>
      <c r="EJ65" s="91"/>
      <c r="EK65" s="91"/>
      <c r="EL65" s="91"/>
      <c r="EM65" s="91"/>
      <c r="EN65" s="91"/>
      <c r="EO65" s="91"/>
      <c r="EP65" s="91"/>
      <c r="EQ65" s="91"/>
      <c r="ER65" s="91"/>
      <c r="ES65" s="91"/>
      <c r="ET65" s="91"/>
      <c r="EU65" s="91"/>
      <c r="EV65" s="91"/>
      <c r="EW65" s="91"/>
      <c r="EX65" s="91"/>
      <c r="EY65" s="91"/>
      <c r="EZ65" s="91"/>
      <c r="FA65" s="91"/>
      <c r="FB65" s="91"/>
      <c r="FC65" s="91"/>
      <c r="FD65" s="91"/>
      <c r="FE65" s="91"/>
      <c r="FF65" s="91"/>
      <c r="FG65" s="91"/>
      <c r="FH65" s="91"/>
      <c r="FI65" s="91"/>
      <c r="FJ65" s="91"/>
      <c r="FK65" s="91"/>
      <c r="FL65" s="91"/>
      <c r="FM65" s="91"/>
      <c r="FN65" s="91"/>
      <c r="FO65" s="91"/>
      <c r="FP65" s="91"/>
      <c r="FQ65" s="91"/>
      <c r="FR65" s="91"/>
      <c r="FS65" s="91"/>
      <c r="FT65" s="91"/>
      <c r="FU65" s="91"/>
      <c r="FV65" s="91"/>
      <c r="FW65" s="91"/>
      <c r="FX65" s="91"/>
      <c r="FY65" s="91"/>
      <c r="FZ65" s="91"/>
      <c r="GA65" s="91"/>
      <c r="GB65" s="91"/>
      <c r="GC65" s="91"/>
      <c r="GD65" s="91"/>
      <c r="GE65" s="91"/>
      <c r="GF65" s="91"/>
      <c r="GG65" s="91"/>
      <c r="GH65" s="91"/>
      <c r="GI65" s="91"/>
      <c r="GJ65" s="91"/>
      <c r="GK65" s="91"/>
      <c r="GL65" s="91"/>
      <c r="GM65" s="91"/>
      <c r="GN65" s="91"/>
      <c r="GO65" s="91"/>
      <c r="GP65" s="91"/>
      <c r="GQ65" s="91"/>
      <c r="GR65" s="91"/>
      <c r="GS65" s="91"/>
      <c r="GT65" s="91"/>
      <c r="GU65" s="91"/>
      <c r="GV65" s="91"/>
      <c r="GW65" s="91"/>
      <c r="GX65" s="91"/>
      <c r="GY65" s="91"/>
      <c r="GZ65" s="91"/>
      <c r="HA65" s="91"/>
      <c r="HB65" s="91"/>
      <c r="HC65" s="91"/>
      <c r="HD65" s="91"/>
      <c r="HE65" s="91"/>
      <c r="HF65" s="91"/>
      <c r="HG65" s="91"/>
      <c r="HH65" s="91"/>
      <c r="HI65" s="91"/>
      <c r="HJ65" s="91"/>
      <c r="HK65" s="91"/>
      <c r="HL65" s="91"/>
      <c r="HM65" s="91"/>
      <c r="HN65" s="91"/>
      <c r="HO65" s="91"/>
      <c r="HP65" s="91"/>
      <c r="HQ65" s="91"/>
      <c r="HR65" s="34"/>
      <c r="HS65" s="34"/>
      <c r="HT65" s="27"/>
      <c r="HU65" s="27"/>
      <c r="HV65" s="27"/>
      <c r="HW65" s="32"/>
      <c r="HX65" s="32"/>
      <c r="HY65" s="30"/>
      <c r="HZ65" s="32"/>
    </row>
    <row r="66" spans="1:234">
      <c r="A66" s="54" t="s">
        <v>0</v>
      </c>
      <c r="B66" s="72"/>
      <c r="C66" s="73">
        <f>MIN(C51:C65)</f>
        <v>86.51</v>
      </c>
      <c r="D66" s="129"/>
      <c r="E66" s="94"/>
      <c r="F66" s="129"/>
      <c r="G66" s="129"/>
      <c r="H66" s="129"/>
      <c r="I66" s="164">
        <f>MIN(I51:I65)</f>
        <v>6.2280000000000002E-2</v>
      </c>
      <c r="J66" s="221">
        <f>MIN(J51:J65)</f>
        <v>1.248E-3</v>
      </c>
      <c r="K66" s="158">
        <f>MIN(K51:K65)</f>
        <v>2.0400000000000001E-2</v>
      </c>
      <c r="L66" s="158">
        <f>MIN(L51:L65)</f>
        <v>0.92379999999999995</v>
      </c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86">
        <f>MIN(Z51:Z65)</f>
        <v>9.7929999999999993</v>
      </c>
      <c r="AA66" s="73"/>
      <c r="AB66" s="129">
        <f>MIN(AB51:AB65)</f>
        <v>7.6550000000000002</v>
      </c>
      <c r="AC66" s="75">
        <f>MIN(AC51:AC65)</f>
        <v>18.78</v>
      </c>
      <c r="AD66" s="75">
        <f>MIN(AD51:AD65)</f>
        <v>9.6859999999999999</v>
      </c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129"/>
      <c r="BQ66" s="129"/>
      <c r="BR66" s="129"/>
      <c r="BS66" s="129"/>
      <c r="BT66" s="129"/>
      <c r="BU66" s="129"/>
      <c r="BV66" s="129"/>
      <c r="BW66" s="129"/>
      <c r="BX66" s="129"/>
      <c r="BY66" s="129"/>
      <c r="BZ66" s="129"/>
      <c r="CA66" s="129"/>
      <c r="CB66" s="129"/>
      <c r="CC66" s="129"/>
      <c r="CD66" s="129"/>
      <c r="CE66" s="129"/>
      <c r="CF66" s="129"/>
      <c r="CG66" s="129"/>
      <c r="CH66" s="129"/>
      <c r="CI66" s="129"/>
      <c r="CJ66" s="129"/>
      <c r="CK66" s="129"/>
      <c r="CL66" s="129"/>
      <c r="CM66" s="129"/>
      <c r="CN66" s="129"/>
      <c r="CO66" s="129"/>
      <c r="CP66" s="129"/>
      <c r="CQ66" s="129"/>
      <c r="CR66" s="129"/>
      <c r="CS66" s="129"/>
      <c r="CT66" s="129"/>
      <c r="CU66" s="129"/>
      <c r="CV66" s="129"/>
      <c r="CW66" s="129"/>
      <c r="CX66" s="129"/>
      <c r="CY66" s="129"/>
      <c r="CZ66" s="129"/>
      <c r="DA66" s="129"/>
      <c r="DB66" s="129"/>
      <c r="DC66" s="129"/>
      <c r="DD66" s="129"/>
      <c r="DE66" s="129"/>
      <c r="DF66" s="129"/>
      <c r="DG66" s="129"/>
      <c r="DH66" s="129"/>
      <c r="DI66" s="129"/>
      <c r="DJ66" s="129"/>
      <c r="DK66" s="129"/>
      <c r="DL66" s="129"/>
      <c r="DM66" s="129"/>
      <c r="DN66" s="129"/>
      <c r="DO66" s="129"/>
      <c r="DP66" s="129"/>
      <c r="DQ66" s="129"/>
      <c r="DR66" s="129"/>
      <c r="DS66" s="129"/>
      <c r="DT66" s="129"/>
      <c r="DU66" s="129"/>
      <c r="DV66" s="129"/>
      <c r="DW66" s="129"/>
      <c r="DX66" s="129"/>
      <c r="DY66" s="129"/>
      <c r="DZ66" s="129"/>
      <c r="EA66" s="129"/>
      <c r="EB66" s="129"/>
      <c r="EC66" s="129"/>
      <c r="ED66" s="129"/>
      <c r="EE66" s="129"/>
      <c r="EF66" s="129"/>
      <c r="EG66" s="129"/>
      <c r="EH66" s="129"/>
      <c r="EI66" s="129"/>
      <c r="EJ66" s="129"/>
      <c r="EK66" s="129"/>
      <c r="EL66" s="129"/>
      <c r="EM66" s="129"/>
      <c r="EN66" s="129"/>
      <c r="EO66" s="129"/>
      <c r="EP66" s="129"/>
      <c r="EQ66" s="129"/>
      <c r="ER66" s="129"/>
      <c r="ES66" s="129"/>
      <c r="ET66" s="129"/>
      <c r="EU66" s="129"/>
      <c r="EV66" s="129"/>
      <c r="EW66" s="129"/>
      <c r="EX66" s="129"/>
      <c r="EY66" s="129"/>
      <c r="EZ66" s="129"/>
      <c r="FA66" s="129"/>
      <c r="FB66" s="129"/>
      <c r="FC66" s="129"/>
      <c r="FD66" s="129"/>
      <c r="FE66" s="129"/>
      <c r="FF66" s="129"/>
      <c r="FG66" s="129"/>
      <c r="FH66" s="129"/>
      <c r="FI66" s="129"/>
      <c r="FJ66" s="129"/>
      <c r="FK66" s="129"/>
      <c r="FL66" s="129"/>
      <c r="FM66" s="129"/>
      <c r="FN66" s="129"/>
      <c r="FO66" s="129"/>
      <c r="FP66" s="129"/>
      <c r="FQ66" s="129"/>
      <c r="FR66" s="129"/>
      <c r="FS66" s="129"/>
      <c r="FT66" s="129"/>
      <c r="FU66" s="129"/>
      <c r="FV66" s="129"/>
      <c r="FW66" s="129"/>
      <c r="FX66" s="129"/>
      <c r="FY66" s="129"/>
      <c r="FZ66" s="129"/>
      <c r="GA66" s="129"/>
      <c r="GB66" s="129"/>
      <c r="GC66" s="129"/>
      <c r="GD66" s="129"/>
      <c r="GE66" s="129"/>
      <c r="GF66" s="129"/>
      <c r="GG66" s="129"/>
      <c r="GH66" s="129"/>
      <c r="GI66" s="129"/>
      <c r="GJ66" s="129"/>
      <c r="GK66" s="129"/>
      <c r="GL66" s="129"/>
      <c r="GM66" s="129"/>
      <c r="GN66" s="129"/>
      <c r="GO66" s="129"/>
      <c r="GP66" s="129"/>
      <c r="GQ66" s="129"/>
      <c r="GR66" s="129"/>
      <c r="GS66" s="129"/>
      <c r="GT66" s="129"/>
      <c r="GU66" s="129"/>
      <c r="GV66" s="129"/>
      <c r="GW66" s="129"/>
      <c r="GX66" s="129"/>
      <c r="GY66" s="129"/>
      <c r="GZ66" s="129"/>
      <c r="HA66" s="129"/>
      <c r="HB66" s="129"/>
      <c r="HC66" s="129"/>
      <c r="HD66" s="129"/>
      <c r="HE66" s="129"/>
      <c r="HF66" s="129"/>
      <c r="HG66" s="129"/>
      <c r="HH66" s="129"/>
      <c r="HI66" s="129"/>
      <c r="HJ66" s="129"/>
      <c r="HK66" s="129"/>
      <c r="HL66" s="129"/>
      <c r="HM66" s="129"/>
      <c r="HN66" s="129"/>
      <c r="HO66" s="129"/>
      <c r="HP66" s="129"/>
      <c r="HQ66" s="129"/>
      <c r="HR66" s="75">
        <f>MIN(HR51:HR65)</f>
        <v>99.33</v>
      </c>
      <c r="HS66" s="75">
        <f>MIN(HS51:HS65)</f>
        <v>0.14000000000000001</v>
      </c>
      <c r="HT66" s="73"/>
      <c r="HU66" s="73"/>
      <c r="HV66" s="73"/>
      <c r="HW66" s="73"/>
      <c r="HX66" s="73"/>
      <c r="HY66" s="73"/>
      <c r="HZ66" s="94"/>
    </row>
    <row r="67" spans="1:234">
      <c r="A67" s="56" t="s">
        <v>1</v>
      </c>
      <c r="B67" s="76"/>
      <c r="C67" s="77">
        <f>MAX(C51:C65)</f>
        <v>99.94</v>
      </c>
      <c r="D67" s="79"/>
      <c r="E67" s="79"/>
      <c r="F67" s="79"/>
      <c r="G67" s="79"/>
      <c r="H67" s="77"/>
      <c r="I67" s="165">
        <f>MAX(I51:I65)</f>
        <v>0.13589999999999999</v>
      </c>
      <c r="J67" s="222">
        <f>MAX(J51:J65)</f>
        <v>6.999E-3</v>
      </c>
      <c r="K67" s="80">
        <f>MAX(K51:K65)</f>
        <v>0.26100000000000001</v>
      </c>
      <c r="L67" s="80">
        <f>MAX(L51:L65)</f>
        <v>8.6359999999999992</v>
      </c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88">
        <f>MAX(Z51:Z65)</f>
        <v>27.94</v>
      </c>
      <c r="AA67" s="77"/>
      <c r="AB67" s="131">
        <f>MAX(AB51:AB65)</f>
        <v>9.7119999999999997</v>
      </c>
      <c r="AC67" s="81">
        <f>MAX(AC51:AC65)</f>
        <v>146</v>
      </c>
      <c r="AD67" s="81">
        <f>MAX(AD51:AD65)</f>
        <v>74.61</v>
      </c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  <c r="GA67" s="77"/>
      <c r="GB67" s="77"/>
      <c r="GC67" s="77"/>
      <c r="GD67" s="77"/>
      <c r="GE67" s="77"/>
      <c r="GF67" s="77"/>
      <c r="GG67" s="77"/>
      <c r="GH67" s="77"/>
      <c r="GI67" s="77"/>
      <c r="GJ67" s="77"/>
      <c r="GK67" s="77"/>
      <c r="GL67" s="77"/>
      <c r="GM67" s="77"/>
      <c r="GN67" s="77"/>
      <c r="GO67" s="77"/>
      <c r="GP67" s="77"/>
      <c r="GQ67" s="77"/>
      <c r="GR67" s="77"/>
      <c r="GS67" s="77"/>
      <c r="GT67" s="77"/>
      <c r="GU67" s="77"/>
      <c r="GV67" s="77"/>
      <c r="GW67" s="77"/>
      <c r="GX67" s="77"/>
      <c r="GY67" s="77"/>
      <c r="GZ67" s="77"/>
      <c r="HA67" s="77"/>
      <c r="HB67" s="77"/>
      <c r="HC67" s="77"/>
      <c r="HD67" s="77"/>
      <c r="HE67" s="77"/>
      <c r="HF67" s="77"/>
      <c r="HG67" s="77"/>
      <c r="HH67" s="77"/>
      <c r="HI67" s="77"/>
      <c r="HJ67" s="77"/>
      <c r="HK67" s="77"/>
      <c r="HL67" s="77"/>
      <c r="HM67" s="77"/>
      <c r="HN67" s="77"/>
      <c r="HO67" s="77"/>
      <c r="HP67" s="77"/>
      <c r="HQ67" s="77"/>
      <c r="HR67" s="81">
        <f>MAX(HR51:HR65)</f>
        <v>99.86</v>
      </c>
      <c r="HS67" s="81">
        <f>MAX(HS51:HS65)</f>
        <v>0.67</v>
      </c>
      <c r="HT67" s="95"/>
      <c r="HU67" s="95"/>
      <c r="HV67" s="95"/>
      <c r="HW67" s="95"/>
      <c r="HX67" s="95"/>
      <c r="HY67" s="79"/>
      <c r="HZ67" s="95"/>
    </row>
    <row r="68" spans="1:234" ht="15.75" thickBot="1">
      <c r="A68" s="58" t="s">
        <v>2</v>
      </c>
      <c r="B68" s="67"/>
      <c r="C68" s="68">
        <f>MEDIAN(C51:C65)</f>
        <v>88.31</v>
      </c>
      <c r="D68" s="68"/>
      <c r="E68" s="69"/>
      <c r="F68" s="70"/>
      <c r="G68" s="70"/>
      <c r="H68" s="132"/>
      <c r="I68" s="166">
        <f>MEDIAN(I51:I65)</f>
        <v>9.9089999999999998E-2</v>
      </c>
      <c r="J68" s="223">
        <f>MEDIAN(J51:J65)</f>
        <v>4.1235000000000004E-3</v>
      </c>
      <c r="K68" s="84">
        <f>MEDIAN(K51:K65)</f>
        <v>0.14069999999999999</v>
      </c>
      <c r="L68" s="84">
        <f>MEDIAN(L51:L65)</f>
        <v>4.7798999999999996</v>
      </c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89">
        <f>MEDIAN(Z51:Z65)</f>
        <v>12.48</v>
      </c>
      <c r="AA68" s="68"/>
      <c r="AB68" s="132">
        <f>MEDIAN(AB51:AB65)</f>
        <v>8.4720000000000013</v>
      </c>
      <c r="AC68" s="85">
        <f>MEDIAN(AC51:AC65)</f>
        <v>79.349999999999994</v>
      </c>
      <c r="AD68" s="85">
        <f>MEDIAN(AD51:AD65)</f>
        <v>58.29</v>
      </c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8"/>
      <c r="EU68" s="68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8"/>
      <c r="FJ68" s="68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8"/>
      <c r="FY68" s="68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8"/>
      <c r="GN68" s="68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8"/>
      <c r="HC68" s="68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8"/>
      <c r="HR68" s="85">
        <f>MEDIAN(HR51:HR65)</f>
        <v>99.674999999999997</v>
      </c>
      <c r="HS68" s="85">
        <f>MEDIAN(HS51:HS65)</f>
        <v>0.32500000000000001</v>
      </c>
      <c r="HT68" s="70"/>
      <c r="HU68" s="70"/>
      <c r="HV68" s="70"/>
      <c r="HW68" s="70"/>
      <c r="HX68" s="70"/>
      <c r="HY68" s="68"/>
      <c r="HZ68" s="69"/>
    </row>
    <row r="69" spans="1:234">
      <c r="BA69"/>
      <c r="BB69"/>
      <c r="BC69"/>
      <c r="BD69"/>
      <c r="BE69"/>
      <c r="BF69"/>
      <c r="BG69"/>
      <c r="BH69"/>
      <c r="BI69"/>
      <c r="BJ69"/>
      <c r="BK69"/>
      <c r="BL69"/>
    </row>
    <row r="70" spans="1:234">
      <c r="A70" s="12" t="s">
        <v>33</v>
      </c>
    </row>
    <row r="71" spans="1:234">
      <c r="A71" t="s">
        <v>34</v>
      </c>
    </row>
    <row r="75" spans="1:234">
      <c r="A75" s="12"/>
    </row>
    <row r="83" spans="1:1">
      <c r="A83" s="12"/>
    </row>
  </sheetData>
  <sheetProtection algorithmName="SHA-512" hashValue="7f7Bxu3nIBc8xwUdkUG0zM8l0cyjxt0ziUVEnxNlhb6drh2clH+2C1EAAx5/jqcu8PCI9s+FZWYVBCptrNk35A==" saltValue="d+kIzulCZSNgYZC0FaEEUQ==" spinCount="100000" sheet="1" objects="1" scenarios="1"/>
  <sortState xmlns:xlrd2="http://schemas.microsoft.com/office/spreadsheetml/2017/richdata2" ref="A51:HZ65">
    <sortCondition ref="A51:A65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7"/>
  <sheetViews>
    <sheetView showGridLines="0" zoomScale="80" zoomScaleNormal="80" workbookViewId="0">
      <selection activeCell="F17" sqref="F17"/>
    </sheetView>
  </sheetViews>
  <sheetFormatPr defaultRowHeight="15"/>
  <cols>
    <col min="1" max="1" width="4.42578125" customWidth="1"/>
    <col min="2" max="2" width="4" customWidth="1"/>
    <col min="3" max="3" width="58.7109375" customWidth="1"/>
    <col min="4" max="6" width="30.7109375" customWidth="1"/>
  </cols>
  <sheetData>
    <row r="1" spans="2:6" ht="120" customHeight="1">
      <c r="D1" s="178" t="s">
        <v>345</v>
      </c>
    </row>
    <row r="2" spans="2:6">
      <c r="B2" s="8" t="s">
        <v>32</v>
      </c>
    </row>
    <row r="3" spans="2:6" ht="15.75" thickBot="1"/>
    <row r="4" spans="2:6" ht="45" customHeight="1" thickBot="1">
      <c r="B4" s="96"/>
      <c r="C4" s="97" t="s">
        <v>8</v>
      </c>
      <c r="D4" s="98" t="s">
        <v>9</v>
      </c>
      <c r="E4" s="98" t="s">
        <v>10</v>
      </c>
      <c r="F4" s="99" t="s">
        <v>11</v>
      </c>
    </row>
    <row r="5" spans="2:6" ht="24.95" customHeight="1" thickTop="1">
      <c r="B5" s="100"/>
      <c r="C5" s="101" t="s">
        <v>12</v>
      </c>
      <c r="D5" s="102">
        <v>10</v>
      </c>
      <c r="E5" s="102">
        <v>0</v>
      </c>
      <c r="F5" s="173"/>
    </row>
    <row r="6" spans="2:6" ht="24.95" customHeight="1">
      <c r="B6" s="103"/>
      <c r="C6" s="104" t="s">
        <v>13</v>
      </c>
      <c r="D6" s="105">
        <v>3</v>
      </c>
      <c r="E6" s="105">
        <v>0</v>
      </c>
      <c r="F6" s="110"/>
    </row>
    <row r="7" spans="2:6" ht="24.95" customHeight="1">
      <c r="B7" s="103"/>
      <c r="C7" s="104" t="s">
        <v>14</v>
      </c>
      <c r="D7" s="105">
        <v>0</v>
      </c>
      <c r="E7" s="105"/>
      <c r="F7" s="110"/>
    </row>
    <row r="8" spans="2:6" ht="24.95" customHeight="1">
      <c r="B8" s="103"/>
      <c r="C8" s="106" t="s">
        <v>15</v>
      </c>
      <c r="D8" s="107">
        <v>0</v>
      </c>
      <c r="E8" s="107"/>
      <c r="F8" s="174"/>
    </row>
    <row r="9" spans="2:6" ht="24.95" customHeight="1">
      <c r="B9" s="103"/>
      <c r="C9" s="104" t="s">
        <v>16</v>
      </c>
      <c r="D9" s="105">
        <v>0</v>
      </c>
      <c r="E9" s="105"/>
      <c r="F9" s="110"/>
    </row>
    <row r="10" spans="2:6" ht="24.95" customHeight="1">
      <c r="B10" s="103"/>
      <c r="C10" s="108" t="s">
        <v>17</v>
      </c>
      <c r="D10" s="109">
        <v>2</v>
      </c>
      <c r="E10" s="109">
        <v>1</v>
      </c>
      <c r="F10" s="175">
        <v>0.5</v>
      </c>
    </row>
    <row r="11" spans="2:6" ht="24.95" customHeight="1">
      <c r="B11" s="103"/>
      <c r="C11" s="104" t="s">
        <v>18</v>
      </c>
      <c r="D11" s="105">
        <v>0</v>
      </c>
      <c r="E11" s="105"/>
      <c r="F11" s="110"/>
    </row>
    <row r="12" spans="2:6" ht="24.95" customHeight="1">
      <c r="B12" s="103"/>
      <c r="C12" s="108" t="s">
        <v>19</v>
      </c>
      <c r="D12" s="109">
        <v>0</v>
      </c>
      <c r="E12" s="109"/>
      <c r="F12" s="175"/>
    </row>
    <row r="13" spans="2:6" ht="24.95" customHeight="1">
      <c r="B13" s="103"/>
      <c r="C13" s="104" t="s">
        <v>20</v>
      </c>
      <c r="D13" s="105">
        <v>0</v>
      </c>
      <c r="E13" s="105"/>
      <c r="F13" s="110"/>
    </row>
    <row r="14" spans="2:6" ht="24.95" customHeight="1">
      <c r="B14" s="103"/>
      <c r="C14" s="108" t="s">
        <v>21</v>
      </c>
      <c r="D14" s="109">
        <v>1</v>
      </c>
      <c r="E14" s="109">
        <v>0</v>
      </c>
      <c r="F14" s="175"/>
    </row>
    <row r="15" spans="2:6" ht="24.95" customHeight="1">
      <c r="B15" s="103"/>
      <c r="C15" s="104" t="s">
        <v>22</v>
      </c>
      <c r="D15" s="105">
        <v>1</v>
      </c>
      <c r="E15" s="105">
        <v>0</v>
      </c>
      <c r="F15" s="110"/>
    </row>
    <row r="16" spans="2:6" ht="24.95" customHeight="1">
      <c r="B16" s="103"/>
      <c r="C16" s="111" t="s">
        <v>23</v>
      </c>
      <c r="D16" s="112">
        <v>0</v>
      </c>
      <c r="E16" s="112"/>
      <c r="F16" s="176"/>
    </row>
    <row r="17" spans="2:6" ht="24.95" customHeight="1" thickBot="1">
      <c r="B17" s="113"/>
      <c r="C17" s="114" t="s">
        <v>24</v>
      </c>
      <c r="D17" s="115">
        <v>1</v>
      </c>
      <c r="E17" s="115">
        <v>0</v>
      </c>
      <c r="F17" s="177"/>
    </row>
  </sheetData>
  <sheetProtection algorithmName="SHA-512" hashValue="Efko8HuQf6OiozJcqdrTbUzE8pxF1mpP1mny5NFCZ7RjYfxFEe2+v9T9rTJSoD2yS76+Amr5wSakPu8Eectw1Q==" saltValue="yLDXehprSIayNZdQ2avVaw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4"/>
  <sheetViews>
    <sheetView showGridLines="0" zoomScale="80" zoomScaleNormal="80" workbookViewId="0">
      <selection activeCell="H17" sqref="H17"/>
    </sheetView>
  </sheetViews>
  <sheetFormatPr defaultRowHeight="15"/>
  <cols>
    <col min="1" max="1" width="4.140625" customWidth="1"/>
    <col min="2" max="2" width="3.85546875" customWidth="1"/>
    <col min="3" max="3" width="34.85546875" customWidth="1"/>
    <col min="4" max="9" width="15.7109375" customWidth="1"/>
  </cols>
  <sheetData>
    <row r="1" spans="2:9" ht="120" customHeight="1">
      <c r="E1" s="178" t="s">
        <v>345</v>
      </c>
    </row>
    <row r="2" spans="2:9">
      <c r="B2" s="202" t="s">
        <v>35</v>
      </c>
      <c r="C2" s="202"/>
      <c r="D2" s="202"/>
      <c r="E2" s="202"/>
      <c r="F2" s="202"/>
      <c r="G2" s="202"/>
      <c r="H2" s="202"/>
      <c r="I2" s="202"/>
    </row>
    <row r="3" spans="2:9" ht="15.75" thickBot="1">
      <c r="B3" s="5"/>
      <c r="C3" s="5"/>
      <c r="D3" s="6"/>
      <c r="E3" s="6"/>
      <c r="F3" s="6"/>
    </row>
    <row r="4" spans="2:9" ht="45" customHeight="1" thickBot="1">
      <c r="B4" s="118"/>
      <c r="C4" s="97" t="s">
        <v>25</v>
      </c>
      <c r="D4" s="199" t="s">
        <v>9</v>
      </c>
      <c r="E4" s="199"/>
      <c r="F4" s="199" t="s">
        <v>10</v>
      </c>
      <c r="G4" s="199"/>
      <c r="H4" s="199" t="s">
        <v>11</v>
      </c>
      <c r="I4" s="200"/>
    </row>
    <row r="5" spans="2:9" ht="24.95" customHeight="1" thickTop="1">
      <c r="B5" s="116"/>
      <c r="C5" s="108" t="s">
        <v>26</v>
      </c>
      <c r="D5" s="203">
        <v>0</v>
      </c>
      <c r="E5" s="203"/>
      <c r="F5" s="203"/>
      <c r="G5" s="203"/>
      <c r="H5" s="208"/>
      <c r="I5" s="209"/>
    </row>
    <row r="6" spans="2:9" ht="24.95" customHeight="1">
      <c r="B6" s="116"/>
      <c r="C6" s="108" t="s">
        <v>27</v>
      </c>
      <c r="D6" s="203">
        <v>1</v>
      </c>
      <c r="E6" s="203"/>
      <c r="F6" s="203">
        <v>0</v>
      </c>
      <c r="G6" s="203"/>
      <c r="H6" s="210"/>
      <c r="I6" s="211"/>
    </row>
    <row r="7" spans="2:9" ht="24.95" customHeight="1" thickBot="1">
      <c r="B7" s="117"/>
      <c r="C7" s="114" t="s">
        <v>28</v>
      </c>
      <c r="D7" s="201">
        <v>3</v>
      </c>
      <c r="E7" s="201"/>
      <c r="F7" s="201">
        <v>0</v>
      </c>
      <c r="G7" s="201"/>
      <c r="H7" s="212"/>
      <c r="I7" s="213"/>
    </row>
    <row r="10" spans="2:9">
      <c r="B10" s="202" t="s">
        <v>36</v>
      </c>
      <c r="C10" s="202"/>
      <c r="D10" s="202"/>
      <c r="E10" s="202"/>
      <c r="F10" s="202"/>
      <c r="G10" s="202"/>
      <c r="H10" s="202"/>
      <c r="I10" s="202"/>
    </row>
    <row r="11" spans="2:9" ht="15.75" thickBot="1">
      <c r="B11" s="5"/>
      <c r="C11" s="5"/>
      <c r="D11" s="6"/>
      <c r="E11" s="6"/>
      <c r="F11" s="6"/>
    </row>
    <row r="12" spans="2:9" ht="45" customHeight="1" thickBot="1">
      <c r="B12" s="126"/>
      <c r="C12" s="97" t="s">
        <v>25</v>
      </c>
      <c r="D12" s="199" t="s">
        <v>9</v>
      </c>
      <c r="E12" s="199"/>
      <c r="F12" s="199" t="s">
        <v>10</v>
      </c>
      <c r="G12" s="199"/>
      <c r="H12" s="199" t="s">
        <v>11</v>
      </c>
      <c r="I12" s="200"/>
    </row>
    <row r="13" spans="2:9" ht="24.95" customHeight="1" thickTop="1">
      <c r="B13" s="116"/>
      <c r="C13" s="108" t="s">
        <v>31</v>
      </c>
      <c r="D13" s="203">
        <v>0</v>
      </c>
      <c r="E13" s="203"/>
      <c r="F13" s="203"/>
      <c r="G13" s="203"/>
      <c r="H13" s="204"/>
      <c r="I13" s="205"/>
    </row>
    <row r="14" spans="2:9" ht="24.95" customHeight="1" thickBot="1">
      <c r="B14" s="117"/>
      <c r="C14" s="114" t="s">
        <v>28</v>
      </c>
      <c r="D14" s="201">
        <v>0</v>
      </c>
      <c r="E14" s="201"/>
      <c r="F14" s="201"/>
      <c r="G14" s="201"/>
      <c r="H14" s="206"/>
      <c r="I14" s="207"/>
    </row>
  </sheetData>
  <sheetProtection algorithmName="SHA-512" hashValue="ODyjDwKIn82diU+XbsEh1EaRXardk+fHU8doGbO8kXb7JkuCWJAnmjBv7r7Phi1uU8vYZBF8vJJUZZusps+s0Q==" saltValue="TcA8Bb2XBy65U/Xkv3arkA==" spinCount="100000" sheet="1" objects="1" scenarios="1"/>
  <mergeCells count="23">
    <mergeCell ref="H13:I13"/>
    <mergeCell ref="H14:I14"/>
    <mergeCell ref="F4:G4"/>
    <mergeCell ref="H4:I4"/>
    <mergeCell ref="H5:I5"/>
    <mergeCell ref="H6:I6"/>
    <mergeCell ref="H7:I7"/>
    <mergeCell ref="D12:E12"/>
    <mergeCell ref="F12:G12"/>
    <mergeCell ref="H12:I12"/>
    <mergeCell ref="F14:G14"/>
    <mergeCell ref="B2:I2"/>
    <mergeCell ref="B10:I10"/>
    <mergeCell ref="D13:E13"/>
    <mergeCell ref="F13:G13"/>
    <mergeCell ref="D14:E14"/>
    <mergeCell ref="D5:E5"/>
    <mergeCell ref="D6:E6"/>
    <mergeCell ref="D7:E7"/>
    <mergeCell ref="F5:G5"/>
    <mergeCell ref="F6:G6"/>
    <mergeCell ref="F7:G7"/>
    <mergeCell ref="D4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16"/>
  <sheetViews>
    <sheetView showGridLines="0" zoomScale="80" zoomScaleNormal="80" workbookViewId="0">
      <selection activeCell="C21" sqref="C21"/>
    </sheetView>
  </sheetViews>
  <sheetFormatPr defaultRowHeight="15"/>
  <cols>
    <col min="1" max="2" width="3" customWidth="1"/>
    <col min="3" max="3" width="26.85546875" customWidth="1"/>
    <col min="4" max="42" width="15.7109375" customWidth="1"/>
  </cols>
  <sheetData>
    <row r="1" spans="1:43" ht="120.75" customHeight="1">
      <c r="D1" s="2"/>
      <c r="E1" s="2"/>
      <c r="F1" s="178" t="s">
        <v>345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43" ht="15.75">
      <c r="B2" s="19" t="s">
        <v>62</v>
      </c>
      <c r="C2" s="5"/>
      <c r="D2" s="6"/>
      <c r="E2" s="6"/>
      <c r="F2" s="6"/>
      <c r="G2" s="21"/>
      <c r="H2" s="2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43" ht="15.75" thickBot="1">
      <c r="B3" s="5"/>
      <c r="C3" s="5"/>
      <c r="D3" s="6"/>
      <c r="E3" s="6"/>
      <c r="F3" s="6"/>
      <c r="G3" s="6"/>
      <c r="H3" s="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43" ht="45" customHeight="1" thickBot="1">
      <c r="B4" s="118"/>
      <c r="C4" s="97" t="s">
        <v>25</v>
      </c>
      <c r="D4" s="199" t="s">
        <v>9</v>
      </c>
      <c r="E4" s="199"/>
      <c r="F4" s="199" t="s">
        <v>10</v>
      </c>
      <c r="G4" s="199"/>
      <c r="H4" s="199" t="s">
        <v>11</v>
      </c>
      <c r="I4" s="200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43" ht="24.95" customHeight="1" thickTop="1">
      <c r="B5" s="116"/>
      <c r="C5" s="108" t="s">
        <v>63</v>
      </c>
      <c r="D5" s="203">
        <v>4</v>
      </c>
      <c r="E5" s="203"/>
      <c r="F5" s="203">
        <v>0</v>
      </c>
      <c r="G5" s="203"/>
      <c r="H5" s="208"/>
      <c r="I5" s="209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43" ht="24.95" customHeight="1">
      <c r="B6" s="116"/>
      <c r="C6" s="108" t="s">
        <v>64</v>
      </c>
      <c r="D6" s="203">
        <v>12</v>
      </c>
      <c r="E6" s="203"/>
      <c r="F6" s="203">
        <v>0</v>
      </c>
      <c r="G6" s="203"/>
      <c r="H6" s="210"/>
      <c r="I6" s="21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43" ht="24.95" customHeight="1" thickBot="1">
      <c r="B7" s="117"/>
      <c r="C7" s="114" t="s">
        <v>28</v>
      </c>
      <c r="D7" s="201">
        <v>0</v>
      </c>
      <c r="E7" s="201"/>
      <c r="F7" s="201"/>
      <c r="G7" s="201"/>
      <c r="H7" s="212"/>
      <c r="I7" s="21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43">
      <c r="B8" s="5"/>
      <c r="C8" s="5"/>
      <c r="D8" s="6"/>
      <c r="E8" s="6"/>
      <c r="F8" s="6"/>
      <c r="G8" s="6"/>
      <c r="H8" s="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43">
      <c r="B9" s="5"/>
      <c r="C9" s="5"/>
      <c r="D9" s="6"/>
      <c r="E9" s="6"/>
      <c r="F9" s="6"/>
      <c r="G9" s="6"/>
      <c r="H9" s="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43" ht="17.25">
      <c r="B10" s="23" t="s">
        <v>99</v>
      </c>
      <c r="C10" s="24"/>
      <c r="D10" s="25"/>
      <c r="E10" s="25"/>
      <c r="F10" s="25"/>
      <c r="G10" s="25"/>
      <c r="H10" s="2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43" ht="15.75" thickBot="1">
      <c r="B11" s="5"/>
      <c r="C11" s="5"/>
      <c r="D11" s="6"/>
      <c r="E11" s="6"/>
      <c r="F11" s="6"/>
      <c r="G11" s="6"/>
      <c r="H11" s="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43" ht="45" customHeight="1" thickBot="1">
      <c r="A12" s="4"/>
      <c r="B12" s="121"/>
      <c r="C12" s="122" t="s">
        <v>100</v>
      </c>
      <c r="D12" s="123" t="s">
        <v>3</v>
      </c>
      <c r="E12" s="124"/>
      <c r="F12" s="124" t="s">
        <v>101</v>
      </c>
      <c r="G12" s="123" t="s">
        <v>102</v>
      </c>
      <c r="H12" s="123" t="s">
        <v>103</v>
      </c>
      <c r="I12" s="123" t="s">
        <v>104</v>
      </c>
      <c r="J12" s="123" t="s">
        <v>105</v>
      </c>
      <c r="K12" s="123" t="s">
        <v>65</v>
      </c>
      <c r="L12" s="123" t="s">
        <v>66</v>
      </c>
      <c r="M12" s="123" t="s">
        <v>67</v>
      </c>
      <c r="N12" s="123" t="s">
        <v>68</v>
      </c>
      <c r="O12" s="123" t="s">
        <v>69</v>
      </c>
      <c r="P12" s="123" t="s">
        <v>70</v>
      </c>
      <c r="Q12" s="123" t="s">
        <v>71</v>
      </c>
      <c r="R12" s="123" t="s">
        <v>72</v>
      </c>
      <c r="S12" s="123" t="s">
        <v>73</v>
      </c>
      <c r="T12" s="123" t="s">
        <v>106</v>
      </c>
      <c r="U12" s="123" t="s">
        <v>107</v>
      </c>
      <c r="V12" s="123" t="s">
        <v>108</v>
      </c>
      <c r="W12" s="123" t="s">
        <v>109</v>
      </c>
      <c r="X12" s="123" t="s">
        <v>110</v>
      </c>
      <c r="Y12" s="123" t="s">
        <v>111</v>
      </c>
      <c r="Z12" s="123" t="s">
        <v>120</v>
      </c>
      <c r="AA12" s="123" t="s">
        <v>121</v>
      </c>
      <c r="AB12" s="123" t="s">
        <v>122</v>
      </c>
      <c r="AC12" s="123" t="s">
        <v>123</v>
      </c>
      <c r="AD12" s="123" t="s">
        <v>124</v>
      </c>
      <c r="AE12" s="123" t="s">
        <v>125</v>
      </c>
      <c r="AF12" s="123" t="s">
        <v>126</v>
      </c>
      <c r="AG12" s="123" t="s">
        <v>127</v>
      </c>
      <c r="AH12" s="123" t="s">
        <v>128</v>
      </c>
      <c r="AI12" s="123" t="s">
        <v>129</v>
      </c>
      <c r="AJ12" s="123" t="s">
        <v>130</v>
      </c>
      <c r="AK12" s="123" t="s">
        <v>131</v>
      </c>
      <c r="AL12" s="123" t="s">
        <v>132</v>
      </c>
      <c r="AM12" s="123" t="s">
        <v>133</v>
      </c>
      <c r="AN12" s="123" t="s">
        <v>134</v>
      </c>
      <c r="AO12" s="123" t="s">
        <v>135</v>
      </c>
      <c r="AP12" s="125" t="s">
        <v>136</v>
      </c>
    </row>
    <row r="13" spans="1:43" ht="24.95" customHeight="1" thickTop="1">
      <c r="B13" s="119"/>
      <c r="C13" s="136" t="s">
        <v>391</v>
      </c>
      <c r="D13" s="137">
        <v>24003808</v>
      </c>
      <c r="E13" s="139"/>
      <c r="F13" s="138">
        <v>88.31</v>
      </c>
      <c r="G13" s="139" t="s">
        <v>393</v>
      </c>
      <c r="H13" s="139" t="s">
        <v>393</v>
      </c>
      <c r="I13" s="139" t="s">
        <v>394</v>
      </c>
      <c r="J13" s="139" t="s">
        <v>394</v>
      </c>
      <c r="K13" s="139" t="s">
        <v>395</v>
      </c>
      <c r="L13" s="139" t="s">
        <v>396</v>
      </c>
      <c r="M13" s="139" t="s">
        <v>395</v>
      </c>
      <c r="N13" s="137">
        <v>0</v>
      </c>
      <c r="O13" s="139" t="s">
        <v>397</v>
      </c>
      <c r="P13" s="139" t="s">
        <v>398</v>
      </c>
      <c r="Q13" s="139" t="s">
        <v>399</v>
      </c>
      <c r="R13" s="139" t="s">
        <v>397</v>
      </c>
      <c r="S13" s="137">
        <v>0</v>
      </c>
      <c r="T13" s="141">
        <v>9.7929999999999993</v>
      </c>
      <c r="U13" s="139" t="s">
        <v>397</v>
      </c>
      <c r="V13" s="141">
        <v>9.7119999999999997</v>
      </c>
      <c r="W13" s="138">
        <v>41.47</v>
      </c>
      <c r="X13" s="138">
        <v>32.17</v>
      </c>
      <c r="Y13" s="139" t="s">
        <v>400</v>
      </c>
      <c r="Z13" s="139" t="s">
        <v>397</v>
      </c>
      <c r="AA13" s="139" t="s">
        <v>397</v>
      </c>
      <c r="AB13" s="139" t="s">
        <v>397</v>
      </c>
      <c r="AC13" s="139" t="s">
        <v>397</v>
      </c>
      <c r="AD13" s="139" t="s">
        <v>397</v>
      </c>
      <c r="AE13" s="139" t="s">
        <v>397</v>
      </c>
      <c r="AF13" s="139" t="s">
        <v>397</v>
      </c>
      <c r="AG13" s="139" t="s">
        <v>397</v>
      </c>
      <c r="AH13" s="139" t="s">
        <v>397</v>
      </c>
      <c r="AI13" s="139" t="s">
        <v>397</v>
      </c>
      <c r="AJ13" s="139" t="s">
        <v>397</v>
      </c>
      <c r="AK13" s="139" t="s">
        <v>397</v>
      </c>
      <c r="AL13" s="139" t="s">
        <v>397</v>
      </c>
      <c r="AM13" s="139" t="s">
        <v>397</v>
      </c>
      <c r="AN13" s="139" t="s">
        <v>397</v>
      </c>
      <c r="AO13" s="139" t="s">
        <v>397</v>
      </c>
      <c r="AP13" s="142" t="s">
        <v>397</v>
      </c>
      <c r="AQ13" s="13"/>
    </row>
    <row r="14" spans="1:43" ht="24.95" customHeight="1">
      <c r="B14" s="119"/>
      <c r="C14" s="136" t="s">
        <v>403</v>
      </c>
      <c r="D14" s="137">
        <v>24003855</v>
      </c>
      <c r="E14" s="139"/>
      <c r="F14" s="138">
        <v>87.24</v>
      </c>
      <c r="G14" s="139" t="s">
        <v>393</v>
      </c>
      <c r="H14" s="139" t="s">
        <v>393</v>
      </c>
      <c r="I14" s="139" t="s">
        <v>394</v>
      </c>
      <c r="J14" s="139" t="s">
        <v>394</v>
      </c>
      <c r="K14" s="139" t="s">
        <v>395</v>
      </c>
      <c r="L14" s="139" t="s">
        <v>396</v>
      </c>
      <c r="M14" s="139" t="s">
        <v>395</v>
      </c>
      <c r="N14" s="137">
        <v>0</v>
      </c>
      <c r="O14" s="139" t="s">
        <v>397</v>
      </c>
      <c r="P14" s="139" t="s">
        <v>398</v>
      </c>
      <c r="Q14" s="139" t="s">
        <v>399</v>
      </c>
      <c r="R14" s="139" t="s">
        <v>397</v>
      </c>
      <c r="S14" s="137">
        <v>0</v>
      </c>
      <c r="T14" s="139" t="s">
        <v>397</v>
      </c>
      <c r="U14" s="139" t="s">
        <v>397</v>
      </c>
      <c r="V14" s="139" t="s">
        <v>397</v>
      </c>
      <c r="W14" s="138">
        <v>18.78</v>
      </c>
      <c r="X14" s="141">
        <v>9.6859999999999999</v>
      </c>
      <c r="Y14" s="139" t="s">
        <v>400</v>
      </c>
      <c r="Z14" s="139" t="s">
        <v>397</v>
      </c>
      <c r="AA14" s="139" t="s">
        <v>397</v>
      </c>
      <c r="AB14" s="139" t="s">
        <v>397</v>
      </c>
      <c r="AC14" s="139" t="s">
        <v>397</v>
      </c>
      <c r="AD14" s="139" t="s">
        <v>397</v>
      </c>
      <c r="AE14" s="139" t="s">
        <v>397</v>
      </c>
      <c r="AF14" s="139" t="s">
        <v>397</v>
      </c>
      <c r="AG14" s="139" t="s">
        <v>397</v>
      </c>
      <c r="AH14" s="139" t="s">
        <v>397</v>
      </c>
      <c r="AI14" s="139" t="s">
        <v>397</v>
      </c>
      <c r="AJ14" s="139" t="s">
        <v>397</v>
      </c>
      <c r="AK14" s="139" t="s">
        <v>397</v>
      </c>
      <c r="AL14" s="139" t="s">
        <v>397</v>
      </c>
      <c r="AM14" s="139" t="s">
        <v>397</v>
      </c>
      <c r="AN14" s="139" t="s">
        <v>397</v>
      </c>
      <c r="AO14" s="139" t="s">
        <v>397</v>
      </c>
      <c r="AP14" s="142" t="s">
        <v>397</v>
      </c>
      <c r="AQ14" s="13"/>
    </row>
    <row r="15" spans="1:43" ht="24.95" customHeight="1">
      <c r="B15" s="119"/>
      <c r="C15" s="136" t="s">
        <v>403</v>
      </c>
      <c r="D15" s="137">
        <v>24003661</v>
      </c>
      <c r="E15" s="139"/>
      <c r="F15" s="138">
        <v>88.75</v>
      </c>
      <c r="G15" s="139" t="s">
        <v>393</v>
      </c>
      <c r="H15" s="139" t="s">
        <v>393</v>
      </c>
      <c r="I15" s="139" t="s">
        <v>394</v>
      </c>
      <c r="J15" s="139" t="s">
        <v>394</v>
      </c>
      <c r="K15" s="139" t="s">
        <v>395</v>
      </c>
      <c r="L15" s="139" t="s">
        <v>396</v>
      </c>
      <c r="M15" s="139" t="s">
        <v>395</v>
      </c>
      <c r="N15" s="137">
        <v>0</v>
      </c>
      <c r="O15" s="139" t="s">
        <v>397</v>
      </c>
      <c r="P15" s="138">
        <v>93.64</v>
      </c>
      <c r="Q15" s="139" t="s">
        <v>399</v>
      </c>
      <c r="R15" s="141">
        <v>7.375</v>
      </c>
      <c r="S15" s="138">
        <v>7.38</v>
      </c>
      <c r="T15" s="138">
        <v>12.48</v>
      </c>
      <c r="U15" s="139" t="s">
        <v>397</v>
      </c>
      <c r="V15" s="141">
        <v>8.3640000000000008</v>
      </c>
      <c r="W15" s="138">
        <v>79.349999999999994</v>
      </c>
      <c r="X15" s="138">
        <v>62.79</v>
      </c>
      <c r="Y15" s="140">
        <v>117.9</v>
      </c>
      <c r="Z15" s="139" t="s">
        <v>397</v>
      </c>
      <c r="AA15" s="139" t="s">
        <v>397</v>
      </c>
      <c r="AB15" s="139" t="s">
        <v>397</v>
      </c>
      <c r="AC15" s="139" t="s">
        <v>397</v>
      </c>
      <c r="AD15" s="139" t="s">
        <v>397</v>
      </c>
      <c r="AE15" s="139" t="s">
        <v>397</v>
      </c>
      <c r="AF15" s="139" t="s">
        <v>397</v>
      </c>
      <c r="AG15" s="139" t="s">
        <v>397</v>
      </c>
      <c r="AH15" s="139" t="s">
        <v>397</v>
      </c>
      <c r="AI15" s="139" t="s">
        <v>397</v>
      </c>
      <c r="AJ15" s="139" t="s">
        <v>397</v>
      </c>
      <c r="AK15" s="139" t="s">
        <v>397</v>
      </c>
      <c r="AL15" s="139" t="s">
        <v>397</v>
      </c>
      <c r="AM15" s="139" t="s">
        <v>397</v>
      </c>
      <c r="AN15" s="139" t="s">
        <v>397</v>
      </c>
      <c r="AO15" s="139" t="s">
        <v>397</v>
      </c>
      <c r="AP15" s="142" t="s">
        <v>397</v>
      </c>
      <c r="AQ15" s="13"/>
    </row>
    <row r="16" spans="1:43" ht="24.95" customHeight="1" thickBot="1">
      <c r="B16" s="120"/>
      <c r="C16" s="143" t="s">
        <v>391</v>
      </c>
      <c r="D16" s="144">
        <v>24003333</v>
      </c>
      <c r="E16" s="146"/>
      <c r="F16" s="145">
        <v>86.51</v>
      </c>
      <c r="G16" s="146" t="s">
        <v>393</v>
      </c>
      <c r="H16" s="146" t="s">
        <v>393</v>
      </c>
      <c r="I16" s="146" t="s">
        <v>394</v>
      </c>
      <c r="J16" s="146" t="s">
        <v>394</v>
      </c>
      <c r="K16" s="146" t="s">
        <v>395</v>
      </c>
      <c r="L16" s="146" t="s">
        <v>396</v>
      </c>
      <c r="M16" s="146" t="s">
        <v>395</v>
      </c>
      <c r="N16" s="144">
        <v>0</v>
      </c>
      <c r="O16" s="146" t="s">
        <v>397</v>
      </c>
      <c r="P16" s="146" t="s">
        <v>398</v>
      </c>
      <c r="Q16" s="146" t="s">
        <v>399</v>
      </c>
      <c r="R16" s="146" t="s">
        <v>397</v>
      </c>
      <c r="S16" s="144">
        <v>0</v>
      </c>
      <c r="T16" s="146" t="s">
        <v>397</v>
      </c>
      <c r="U16" s="146" t="s">
        <v>397</v>
      </c>
      <c r="V16" s="226">
        <v>7.6550000000000002</v>
      </c>
      <c r="W16" s="168">
        <v>146</v>
      </c>
      <c r="X16" s="145">
        <v>58.29</v>
      </c>
      <c r="Y16" s="146" t="s">
        <v>400</v>
      </c>
      <c r="Z16" s="146" t="s">
        <v>397</v>
      </c>
      <c r="AA16" s="146" t="s">
        <v>397</v>
      </c>
      <c r="AB16" s="146" t="s">
        <v>397</v>
      </c>
      <c r="AC16" s="146" t="s">
        <v>397</v>
      </c>
      <c r="AD16" s="146" t="s">
        <v>397</v>
      </c>
      <c r="AE16" s="146" t="s">
        <v>397</v>
      </c>
      <c r="AF16" s="146" t="s">
        <v>397</v>
      </c>
      <c r="AG16" s="146" t="s">
        <v>397</v>
      </c>
      <c r="AH16" s="146" t="s">
        <v>397</v>
      </c>
      <c r="AI16" s="146" t="s">
        <v>397</v>
      </c>
      <c r="AJ16" s="146" t="s">
        <v>397</v>
      </c>
      <c r="AK16" s="146" t="s">
        <v>397</v>
      </c>
      <c r="AL16" s="146" t="s">
        <v>397</v>
      </c>
      <c r="AM16" s="146" t="s">
        <v>397</v>
      </c>
      <c r="AN16" s="146" t="s">
        <v>397</v>
      </c>
      <c r="AO16" s="146" t="s">
        <v>397</v>
      </c>
      <c r="AP16" s="227" t="s">
        <v>397</v>
      </c>
      <c r="AQ16" s="13"/>
    </row>
  </sheetData>
  <sheetProtection algorithmName="SHA-512" hashValue="jZpsjQ9nmVvSlOuzEs03P/G8UqtozW8b1yn69a2MxxmeL2iKJ9RJSgu/V/F708NlUm9bwlVxtukhcME3wtzs/Q==" saltValue="dc2C40pr4K0yGZ3pl92Prw==" spinCount="100000" sheet="1" objects="1" scenarios="1"/>
  <sortState xmlns:xlrd2="http://schemas.microsoft.com/office/spreadsheetml/2017/richdata2" ref="C13:L16">
    <sortCondition ref="C13:C16"/>
  </sortState>
  <mergeCells count="12">
    <mergeCell ref="D7:E7"/>
    <mergeCell ref="F7:G7"/>
    <mergeCell ref="D4:E4"/>
    <mergeCell ref="F4:G4"/>
    <mergeCell ref="H4:I4"/>
    <mergeCell ref="D5:E5"/>
    <mergeCell ref="F5:G5"/>
    <mergeCell ref="D6:E6"/>
    <mergeCell ref="F6:G6"/>
    <mergeCell ref="H5:I5"/>
    <mergeCell ref="H6:I6"/>
    <mergeCell ref="H7:I7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66D70F561DF84C8987930C011EEDFF" ma:contentTypeVersion="15" ma:contentTypeDescription="Vytvoří nový dokument" ma:contentTypeScope="" ma:versionID="610fc837ce24244841403680031a3cef">
  <xsd:schema xmlns:xsd="http://www.w3.org/2001/XMLSchema" xmlns:xs="http://www.w3.org/2001/XMLSchema" xmlns:p="http://schemas.microsoft.com/office/2006/metadata/properties" xmlns:ns2="bc2fc3e7-1330-4be1-a5c5-dabdea16aa1e" xmlns:ns3="69be9e84-ee3c-4fd9-99cd-2e9f5c0ef0c7" targetNamespace="http://schemas.microsoft.com/office/2006/metadata/properties" ma:root="true" ma:fieldsID="7f3860b4a98154f50f3586a37f88222c" ns2:_="" ns3:_="">
    <xsd:import namespace="bc2fc3e7-1330-4be1-a5c5-dabdea16aa1e"/>
    <xsd:import namespace="69be9e84-ee3c-4fd9-99cd-2e9f5c0ef0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fc3e7-1330-4be1-a5c5-dabdea16aa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0017e234-cef2-4f3c-ab2e-2310b20814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e9e84-ee3c-4fd9-99cd-2e9f5c0ef0c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Sloupec zachycení celé taxonomie" ma:hidden="true" ma:list="{67a9a418-a782-4341-ad6f-06d1a47248a7}" ma:internalName="TaxCatchAll" ma:showField="CatchAllData" ma:web="69be9e84-ee3c-4fd9-99cd-2e9f5c0ef0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0EA1E-B897-4A7C-8DED-3659924B73B6}"/>
</file>

<file path=customXml/itemProps2.xml><?xml version="1.0" encoding="utf-8"?>
<ds:datastoreItem xmlns:ds="http://schemas.openxmlformats.org/officeDocument/2006/customXml" ds:itemID="{81453766-4052-41B0-807D-E39A44858A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Nedodržení deklarovaných znaků</vt:lpstr>
      <vt:lpstr>Nedodržení limitů nežádoucích l</vt:lpstr>
      <vt:lpstr>Krmné suroviny</vt:lpstr>
      <vt:lpstr>PAP, GMO</vt:lpstr>
      <vt:lpstr>Mykotoxiny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61073</dc:creator>
  <cp:lastModifiedBy>Hlavová Zora</cp:lastModifiedBy>
  <dcterms:created xsi:type="dcterms:W3CDTF">2013-10-10T11:46:21Z</dcterms:created>
  <dcterms:modified xsi:type="dcterms:W3CDTF">2024-09-12T10:58:00Z</dcterms:modified>
</cp:coreProperties>
</file>